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2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https://d.docs.live.net/3182ed18cc500543/Área de Trabalho/Bayer/Dados Metereologicos/Clima Uel/"/>
    </mc:Choice>
  </mc:AlternateContent>
  <xr:revisionPtr revIDLastSave="0" documentId="13_ncr:1_{6C568F95-5354-4F1C-AAD7-D6B75B65C2EA}" xr6:coauthVersionLast="43" xr6:coauthVersionMax="47" xr10:uidLastSave="{00000000-0000-0000-0000-000000000000}"/>
  <bookViews>
    <workbookView xWindow="-120" yWindow="-120" windowWidth="20730" windowHeight="11040" tabRatio="749" firstSheet="9" activeTab="19" xr2:uid="{00000000-000D-0000-FFFF-FFFF00000000}"/>
  </bookViews>
  <sheets>
    <sheet name="Sheet1" sheetId="17" r:id="rId1"/>
    <sheet name="JAN" sheetId="4" r:id="rId2"/>
    <sheet name="FEV" sheetId="5" r:id="rId3"/>
    <sheet name="MAR" sheetId="16" r:id="rId4"/>
    <sheet name="ABR" sheetId="7" r:id="rId5"/>
    <sheet name="MAI" sheetId="8" r:id="rId6"/>
    <sheet name="JUN" sheetId="9" r:id="rId7"/>
    <sheet name="JUL" sheetId="10" r:id="rId8"/>
    <sheet name="AGO" sheetId="11" r:id="rId9"/>
    <sheet name="SET" sheetId="12" r:id="rId10"/>
    <sheet name="OUT" sheetId="13" r:id="rId11"/>
    <sheet name="NOV" sheetId="14" r:id="rId12"/>
    <sheet name="DEZ" sheetId="15" r:id="rId13"/>
    <sheet name="JAN (25)" sheetId="20" r:id="rId14"/>
    <sheet name="FEV (25)" sheetId="21" r:id="rId15"/>
    <sheet name="MAR (25)" sheetId="22" r:id="rId16"/>
    <sheet name="ABR (25)" sheetId="23" r:id="rId17"/>
    <sheet name="MAI (25)" sheetId="24" r:id="rId18"/>
    <sheet name="JUN (25)" sheetId="25" r:id="rId19"/>
    <sheet name="JUL (25)" sheetId="26" r:id="rId20"/>
    <sheet name="AGO (25)" sheetId="27" r:id="rId21"/>
    <sheet name="DADOS PLUV. 2023" sheetId="3" r:id="rId22"/>
    <sheet name="TABELA CHUVAS MÊS" sheetId="1" r:id="rId23"/>
    <sheet name="Sheet2" sheetId="18" r:id="rId24"/>
    <sheet name="TEMP. MAX. e MIN." sheetId="2" r:id="rId25"/>
  </sheets>
  <calcPr calcId="181029"/>
</workbook>
</file>

<file path=xl/calcChain.xml><?xml version="1.0" encoding="utf-8"?>
<calcChain xmlns="http://schemas.openxmlformats.org/spreadsheetml/2006/main">
  <c r="L34" i="27" l="1"/>
  <c r="L35" i="27" s="1"/>
  <c r="K34" i="27"/>
  <c r="K35" i="27" s="1"/>
  <c r="F35" i="27" s="1"/>
  <c r="J34" i="27"/>
  <c r="J35" i="27" s="1"/>
  <c r="D35" i="27" s="1"/>
  <c r="I34" i="27"/>
  <c r="E18" i="27" s="1"/>
  <c r="K34" i="26" l="1"/>
  <c r="K35" i="26" s="1"/>
  <c r="M34" i="26" l="1"/>
  <c r="M35" i="26" s="1"/>
  <c r="L34" i="26"/>
  <c r="L35" i="26" s="1"/>
  <c r="F35" i="26" s="1"/>
  <c r="D35" i="26"/>
  <c r="M35" i="25" l="1"/>
  <c r="M36" i="25" s="1"/>
  <c r="L35" i="25"/>
  <c r="L36" i="25" s="1"/>
  <c r="F35" i="25" s="1"/>
  <c r="K35" i="25"/>
  <c r="K36" i="25" s="1"/>
  <c r="D35" i="25" s="1"/>
  <c r="J35" i="25"/>
  <c r="E18" i="25" s="1"/>
  <c r="K34" i="24"/>
  <c r="K35" i="24" s="1"/>
  <c r="F35" i="24" s="1"/>
  <c r="L34" i="24"/>
  <c r="L35" i="24" s="1"/>
  <c r="J34" i="24"/>
  <c r="J35" i="24" s="1"/>
  <c r="D35" i="24" s="1"/>
  <c r="I34" i="24"/>
  <c r="E18" i="24" s="1"/>
  <c r="K34" i="23" l="1"/>
  <c r="K35" i="23" s="1"/>
  <c r="F35" i="23" s="1"/>
  <c r="J34" i="23"/>
  <c r="J35" i="23" s="1"/>
  <c r="D35" i="23" s="1"/>
  <c r="L34" i="23"/>
  <c r="L35" i="23" s="1"/>
  <c r="I34" i="23"/>
  <c r="E18" i="23" s="1"/>
  <c r="L35" i="22" l="1"/>
  <c r="K35" i="22"/>
  <c r="F35" i="22"/>
  <c r="J35" i="22"/>
  <c r="D35" i="22"/>
  <c r="I35" i="22"/>
  <c r="I34" i="22"/>
  <c r="E18" i="22"/>
  <c r="L35" i="21"/>
  <c r="K35" i="21"/>
  <c r="F35" i="21"/>
  <c r="J35" i="21"/>
  <c r="D35" i="21"/>
  <c r="I35" i="21"/>
  <c r="I34" i="21"/>
  <c r="E18" i="21"/>
  <c r="L34" i="20"/>
  <c r="L35" i="20"/>
  <c r="K34" i="20"/>
  <c r="K35" i="20"/>
  <c r="F35" i="20"/>
  <c r="J34" i="20"/>
  <c r="J35" i="20"/>
  <c r="D35" i="20"/>
  <c r="I34" i="20"/>
  <c r="E18" i="20"/>
  <c r="J35" i="5"/>
  <c r="K35" i="5"/>
  <c r="L35" i="5"/>
  <c r="I35" i="5"/>
  <c r="I34" i="5"/>
  <c r="J35" i="16"/>
  <c r="D35" i="16"/>
  <c r="L35" i="16"/>
  <c r="I35" i="16"/>
  <c r="I34" i="11"/>
  <c r="I34" i="7"/>
  <c r="I34" i="16"/>
  <c r="E18" i="16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4" i="1"/>
  <c r="K35" i="16"/>
  <c r="F35" i="16"/>
  <c r="E32" i="1"/>
  <c r="F35" i="5"/>
  <c r="D35" i="5"/>
  <c r="I34" i="15"/>
  <c r="E18" i="15"/>
  <c r="D35" i="15"/>
  <c r="K34" i="15"/>
  <c r="L34" i="15"/>
  <c r="L35" i="15"/>
  <c r="I34" i="14"/>
  <c r="E18" i="14"/>
  <c r="J34" i="14"/>
  <c r="J35" i="14"/>
  <c r="D35" i="14"/>
  <c r="K34" i="14"/>
  <c r="K35" i="14"/>
  <c r="F35" i="14"/>
  <c r="L34" i="14"/>
  <c r="L35" i="14"/>
  <c r="J34" i="13"/>
  <c r="E18" i="13"/>
  <c r="K34" i="13"/>
  <c r="K35" i="13"/>
  <c r="D35" i="13"/>
  <c r="L34" i="13"/>
  <c r="L35" i="13"/>
  <c r="F35" i="13"/>
  <c r="M34" i="13"/>
  <c r="M35" i="13"/>
  <c r="J34" i="12"/>
  <c r="E18" i="12"/>
  <c r="K34" i="12"/>
  <c r="K35" i="12"/>
  <c r="D35" i="12"/>
  <c r="L34" i="12"/>
  <c r="L35" i="12"/>
  <c r="F35" i="12"/>
  <c r="M34" i="12"/>
  <c r="M35" i="12"/>
  <c r="E18" i="11"/>
  <c r="J34" i="11"/>
  <c r="J35" i="11"/>
  <c r="D35" i="11"/>
  <c r="K34" i="11"/>
  <c r="K35" i="11"/>
  <c r="F35" i="11"/>
  <c r="L34" i="11"/>
  <c r="L35" i="11"/>
  <c r="J34" i="10"/>
  <c r="E18" i="10"/>
  <c r="F68" i="3"/>
  <c r="K34" i="10"/>
  <c r="K35" i="10"/>
  <c r="D35" i="10"/>
  <c r="L34" i="10"/>
  <c r="L35" i="10"/>
  <c r="F35" i="10"/>
  <c r="M34" i="10"/>
  <c r="M35" i="10"/>
  <c r="J35" i="9"/>
  <c r="E18" i="9"/>
  <c r="K35" i="9"/>
  <c r="K36" i="9"/>
  <c r="D35" i="9"/>
  <c r="L35" i="9"/>
  <c r="L36" i="9"/>
  <c r="F35" i="9"/>
  <c r="M35" i="9"/>
  <c r="M36" i="9"/>
  <c r="I34" i="8"/>
  <c r="E18" i="8"/>
  <c r="J34" i="8"/>
  <c r="J35" i="8"/>
  <c r="D35" i="8"/>
  <c r="K34" i="8"/>
  <c r="K35" i="8"/>
  <c r="F35" i="8"/>
  <c r="L34" i="8"/>
  <c r="L35" i="8"/>
  <c r="M34" i="3"/>
  <c r="J34" i="7"/>
  <c r="J35" i="7"/>
  <c r="D35" i="7"/>
  <c r="K34" i="7"/>
  <c r="K35" i="7"/>
  <c r="F35" i="7"/>
  <c r="L34" i="7"/>
  <c r="L35" i="7"/>
  <c r="F34" i="3"/>
  <c r="M17" i="3"/>
  <c r="I34" i="4"/>
  <c r="F17" i="3"/>
  <c r="J34" i="4"/>
  <c r="J35" i="4"/>
  <c r="D35" i="4"/>
  <c r="K34" i="4"/>
  <c r="K35" i="4"/>
  <c r="F35" i="4"/>
  <c r="L34" i="4"/>
  <c r="L35" i="4"/>
  <c r="B4" i="1"/>
  <c r="E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N4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B5" i="1"/>
  <c r="E5" i="1"/>
  <c r="N5" i="1"/>
  <c r="B6" i="1"/>
  <c r="E6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B7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41" i="1"/>
  <c r="E41" i="1"/>
  <c r="H41" i="1"/>
  <c r="K41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Q41" i="1"/>
  <c r="B42" i="1"/>
  <c r="E42" i="1"/>
  <c r="H42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Q42" i="1"/>
  <c r="B43" i="1"/>
  <c r="E43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Q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F85" i="3"/>
  <c r="F102" i="3"/>
  <c r="M51" i="3"/>
  <c r="K35" i="15"/>
  <c r="F35" i="15"/>
  <c r="E18" i="7"/>
  <c r="M68" i="3"/>
  <c r="B72" i="1"/>
  <c r="Q35" i="1"/>
  <c r="E18" i="5"/>
  <c r="N35" i="1"/>
  <c r="K35" i="1"/>
  <c r="E35" i="1"/>
  <c r="E18" i="4"/>
  <c r="B35" i="1"/>
  <c r="E72" i="1"/>
  <c r="F51" i="3"/>
  <c r="H35" i="1"/>
  <c r="Q72" i="1"/>
  <c r="M102" i="3"/>
  <c r="N72" i="1"/>
  <c r="M85" i="3"/>
  <c r="K72" i="1"/>
  <c r="H72" i="1"/>
  <c r="J34" i="26" l="1"/>
  <c r="E18" i="26" s="1"/>
</calcChain>
</file>

<file path=xl/sharedStrings.xml><?xml version="1.0" encoding="utf-8"?>
<sst xmlns="http://schemas.openxmlformats.org/spreadsheetml/2006/main" count="294" uniqueCount="48">
  <si>
    <t>DATA</t>
  </si>
  <si>
    <t>mm chuvas</t>
  </si>
  <si>
    <t>Temp.MIN.</t>
  </si>
  <si>
    <t>Temp.MAX.</t>
  </si>
  <si>
    <t>TOTAL JANEIRO  =</t>
  </si>
  <si>
    <t>mm</t>
  </si>
  <si>
    <t xml:space="preserve"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</si>
  <si>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Total</t>
  </si>
  <si>
    <t>TEMP. MÉDIA = minima:</t>
  </si>
  <si>
    <t xml:space="preserve">Máxima : </t>
  </si>
  <si>
    <t>Média dia</t>
  </si>
  <si>
    <t>TOTAL FEVEREIRO  =</t>
  </si>
  <si>
    <t>TOTAL ABRIL  =</t>
  </si>
  <si>
    <t>TOTAL MAIO  =</t>
  </si>
  <si>
    <t>TOTAL JUNHO  =</t>
  </si>
  <si>
    <t>TOTAL JULHO  =</t>
  </si>
  <si>
    <t>TOTAL AGOSTO  =</t>
  </si>
  <si>
    <t>TOTAL SETEMBRO  =</t>
  </si>
  <si>
    <t>TOTAL OUTUBRO  =</t>
  </si>
  <si>
    <t>TOTAL NOVEMBRO  =</t>
  </si>
  <si>
    <t>TOTAL DEZEMBRO  =</t>
  </si>
  <si>
    <t xml:space="preserve">TOTAL JANEIRO = </t>
  </si>
  <si>
    <t xml:space="preserve">TOTAL FEVEREIRO = </t>
  </si>
  <si>
    <t xml:space="preserve">TOTAL MARÇO = </t>
  </si>
  <si>
    <t xml:space="preserve">TOTAL ABRIL = </t>
  </si>
  <si>
    <t xml:space="preserve">TOTAL MAIO = </t>
  </si>
  <si>
    <t xml:space="preserve">TOTAL JUNHO = </t>
  </si>
  <si>
    <t xml:space="preserve">TOTALJULHO = </t>
  </si>
  <si>
    <t xml:space="preserve">TOTAL AGOSTO = </t>
  </si>
  <si>
    <t xml:space="preserve">TOTAL SETEMBRO  = </t>
  </si>
  <si>
    <t xml:space="preserve">TOTAL OUTUBRO  = </t>
  </si>
  <si>
    <t xml:space="preserve">TOTAL NOVEMBRO  = </t>
  </si>
  <si>
    <t xml:space="preserve">TOTAL DEZEMBRO  = </t>
  </si>
  <si>
    <t>JANEIRO</t>
  </si>
  <si>
    <t>FEVEREIRO</t>
  </si>
  <si>
    <t>MARÇO</t>
  </si>
  <si>
    <t>ABRIL</t>
  </si>
  <si>
    <t>MAIO</t>
  </si>
  <si>
    <t>JUNHO</t>
  </si>
  <si>
    <t>total</t>
  </si>
  <si>
    <t>JULHO</t>
  </si>
  <si>
    <t>AGOSTO</t>
  </si>
  <si>
    <t>SETEMBRO</t>
  </si>
  <si>
    <t>OUTUBRO</t>
  </si>
  <si>
    <t>NOVEMBRO</t>
  </si>
  <si>
    <t>DEZEMBRO</t>
  </si>
  <si>
    <t>Umid.</t>
  </si>
  <si>
    <t>Umidade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</si>
</sst>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[$-409]d\-mmm\-yy;@"/>
  </numFmts>
  <fonts count="1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16" fontId="1" fillId="0" borderId="3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4" fillId="0" borderId="0" xfId="0" applyFont="1"/>
    <xf numFmtId="0" fontId="3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1" fillId="5" borderId="4" xfId="0" applyFont="1" applyFill="1" applyBorder="1" applyAlignment="1">
      <alignment horizontal="center"/>
    </xf>
    <xf numFmtId="164" fontId="1" fillId="0" borderId="3" xfId="0" applyNumberFormat="1" applyFont="1" applyBorder="1"/>
    <xf numFmtId="164" fontId="3" fillId="3" borderId="3" xfId="0" applyNumberFormat="1" applyFont="1" applyFill="1" applyBorder="1"/>
    <xf numFmtId="164" fontId="6" fillId="5" borderId="5" xfId="0" applyNumberFormat="1" applyFont="1" applyFill="1" applyBorder="1" applyAlignment="1">
      <alignment horizontal="right"/>
    </xf>
    <xf numFmtId="0" fontId="6" fillId="5" borderId="2" xfId="0" applyFont="1" applyFill="1" applyBorder="1"/>
    <xf numFmtId="164" fontId="6" fillId="5" borderId="5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left"/>
    </xf>
    <xf numFmtId="2" fontId="2" fillId="5" borderId="2" xfId="0" applyNumberFormat="1" applyFont="1" applyFill="1" applyBorder="1" applyAlignment="1">
      <alignment horizontal="left"/>
    </xf>
    <xf numFmtId="0" fontId="2" fillId="5" borderId="5" xfId="0" applyFont="1" applyFill="1" applyBorder="1" applyAlignment="1">
      <alignment horizontal="righ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0" xfId="0" applyFont="1"/>
    <xf numFmtId="1" fontId="1" fillId="0" borderId="3" xfId="0" applyNumberFormat="1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/>
    <xf numFmtId="164" fontId="1" fillId="0" borderId="3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14" fontId="1" fillId="0" borderId="0" xfId="0" applyNumberFormat="1" applyFont="1"/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2" fontId="1" fillId="0" borderId="3" xfId="1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6" fillId="5" borderId="5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35" Type="http://schemas.openxmlformats.org/officeDocument/2006/relationships/customXml" Target="../customXml/item6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96973938863717"/>
          <c:y val="3.6666666666666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466671440987764"/>
          <c:w val="0.83434508038407973"/>
          <c:h val="0.58666857639510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JAN!$I$3:$I$33</c:f>
              <c:numCache>
                <c:formatCode>General</c:formatCode>
                <c:ptCount val="31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6.8000000000000007</c:v>
                </c:pt>
                <c:pt idx="10">
                  <c:v>19</c:v>
                </c:pt>
                <c:pt idx="11">
                  <c:v>9.4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9.1999999999999993</c:v>
                </c:pt>
                <c:pt idx="17">
                  <c:v>10.199999999999999</c:v>
                </c:pt>
                <c:pt idx="18">
                  <c:v>1.8000000000000003</c:v>
                </c:pt>
                <c:pt idx="19">
                  <c:v>36.799999999999997</c:v>
                </c:pt>
                <c:pt idx="20">
                  <c:v>0.2</c:v>
                </c:pt>
                <c:pt idx="21">
                  <c:v>1</c:v>
                </c:pt>
                <c:pt idx="22">
                  <c:v>18.8</c:v>
                </c:pt>
                <c:pt idx="23">
                  <c:v>0.2</c:v>
                </c:pt>
                <c:pt idx="24">
                  <c:v>3.5999999999999996</c:v>
                </c:pt>
                <c:pt idx="25">
                  <c:v>0.2</c:v>
                </c:pt>
                <c:pt idx="26">
                  <c:v>0</c:v>
                </c:pt>
                <c:pt idx="27">
                  <c:v>2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2-42D8-B8B6-6C5C30829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57408"/>
        <c:axId val="60259328"/>
      </c:barChart>
      <c:dateAx>
        <c:axId val="6025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10002837483155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9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0259328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666773072285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74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100028374831558"/>
          <c:w val="0.21818224237121894"/>
          <c:h val="7.3333688018727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014256619144621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80-46B9-BFD9-791206F2D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0.0</c:formatCode>
                <c:ptCount val="31"/>
                <c:pt idx="0">
                  <c:v>17.899999999999999</c:v>
                </c:pt>
                <c:pt idx="1">
                  <c:v>19.399999999999999</c:v>
                </c:pt>
                <c:pt idx="2">
                  <c:v>17.8</c:v>
                </c:pt>
                <c:pt idx="3">
                  <c:v>18.2</c:v>
                </c:pt>
                <c:pt idx="4">
                  <c:v>16.399999999999999</c:v>
                </c:pt>
                <c:pt idx="5">
                  <c:v>13.7</c:v>
                </c:pt>
                <c:pt idx="6">
                  <c:v>15.9</c:v>
                </c:pt>
                <c:pt idx="7">
                  <c:v>16.8</c:v>
                </c:pt>
                <c:pt idx="8">
                  <c:v>16.7</c:v>
                </c:pt>
                <c:pt idx="9">
                  <c:v>17</c:v>
                </c:pt>
                <c:pt idx="10">
                  <c:v>16.399999999999999</c:v>
                </c:pt>
                <c:pt idx="11">
                  <c:v>14.4</c:v>
                </c:pt>
                <c:pt idx="12">
                  <c:v>15.9</c:v>
                </c:pt>
                <c:pt idx="13">
                  <c:v>19.2</c:v>
                </c:pt>
                <c:pt idx="14">
                  <c:v>16.600000000000001</c:v>
                </c:pt>
                <c:pt idx="15">
                  <c:v>14.3</c:v>
                </c:pt>
                <c:pt idx="16">
                  <c:v>16.3</c:v>
                </c:pt>
                <c:pt idx="17">
                  <c:v>19</c:v>
                </c:pt>
                <c:pt idx="18">
                  <c:v>17.2</c:v>
                </c:pt>
                <c:pt idx="19">
                  <c:v>14.4</c:v>
                </c:pt>
                <c:pt idx="20">
                  <c:v>15.2</c:v>
                </c:pt>
                <c:pt idx="21">
                  <c:v>14.2</c:v>
                </c:pt>
                <c:pt idx="22">
                  <c:v>14.3</c:v>
                </c:pt>
                <c:pt idx="23">
                  <c:v>15.6</c:v>
                </c:pt>
                <c:pt idx="24">
                  <c:v>10.9</c:v>
                </c:pt>
                <c:pt idx="25">
                  <c:v>14.6</c:v>
                </c:pt>
                <c:pt idx="26">
                  <c:v>13.1</c:v>
                </c:pt>
                <c:pt idx="27">
                  <c:v>7</c:v>
                </c:pt>
                <c:pt idx="28">
                  <c:v>3.8</c:v>
                </c:pt>
                <c:pt idx="29">
                  <c:v>5.0999999999999996</c:v>
                </c:pt>
                <c:pt idx="3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4-43BA-86BF-159B417142C5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80-46B9-BFD9-791206F2DD0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80-46B9-BFD9-791206F2D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0.0</c:formatCode>
                <c:ptCount val="31"/>
                <c:pt idx="0">
                  <c:v>32.700000000000003</c:v>
                </c:pt>
                <c:pt idx="1">
                  <c:v>32.799999999999997</c:v>
                </c:pt>
                <c:pt idx="2">
                  <c:v>32.200000000000003</c:v>
                </c:pt>
                <c:pt idx="3">
                  <c:v>33.200000000000003</c:v>
                </c:pt>
                <c:pt idx="4">
                  <c:v>32.700000000000003</c:v>
                </c:pt>
                <c:pt idx="5">
                  <c:v>31.8</c:v>
                </c:pt>
                <c:pt idx="6">
                  <c:v>32.5</c:v>
                </c:pt>
                <c:pt idx="7">
                  <c:v>32.6</c:v>
                </c:pt>
                <c:pt idx="8">
                  <c:v>32</c:v>
                </c:pt>
                <c:pt idx="9">
                  <c:v>30.7</c:v>
                </c:pt>
                <c:pt idx="10">
                  <c:v>31.7</c:v>
                </c:pt>
                <c:pt idx="11">
                  <c:v>32</c:v>
                </c:pt>
                <c:pt idx="12">
                  <c:v>31.1</c:v>
                </c:pt>
                <c:pt idx="13">
                  <c:v>27.3</c:v>
                </c:pt>
                <c:pt idx="14">
                  <c:v>23.8</c:v>
                </c:pt>
                <c:pt idx="15">
                  <c:v>28.9</c:v>
                </c:pt>
                <c:pt idx="16">
                  <c:v>31.9</c:v>
                </c:pt>
                <c:pt idx="17">
                  <c:v>30.3</c:v>
                </c:pt>
                <c:pt idx="18">
                  <c:v>21.9</c:v>
                </c:pt>
                <c:pt idx="19">
                  <c:v>26.9</c:v>
                </c:pt>
                <c:pt idx="20">
                  <c:v>26.2</c:v>
                </c:pt>
                <c:pt idx="21">
                  <c:v>29.7</c:v>
                </c:pt>
                <c:pt idx="22">
                  <c:v>30.2</c:v>
                </c:pt>
                <c:pt idx="23">
                  <c:v>24.4</c:v>
                </c:pt>
                <c:pt idx="24">
                  <c:v>23.2</c:v>
                </c:pt>
                <c:pt idx="25">
                  <c:v>16.100000000000001</c:v>
                </c:pt>
                <c:pt idx="26">
                  <c:v>18.600000000000001</c:v>
                </c:pt>
                <c:pt idx="27">
                  <c:v>16.899999999999999</c:v>
                </c:pt>
                <c:pt idx="28">
                  <c:v>21.1</c:v>
                </c:pt>
                <c:pt idx="29">
                  <c:v>22.5</c:v>
                </c:pt>
                <c:pt idx="3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84-43BA-86BF-159B4171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61792"/>
        <c:axId val="61771776"/>
      </c:lineChart>
      <c:dateAx>
        <c:axId val="617617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71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7717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61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293279022403261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2000004241894013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373842873359514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63-4F7C-A24E-34AA6B4EA9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3-4F7C-A24E-34AA6B4EA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38144"/>
        <c:axId val="61640064"/>
      </c:barChart>
      <c:dateAx>
        <c:axId val="6163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400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4006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381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JUNHO</a:t>
            </a:r>
          </a:p>
        </c:rich>
      </c:tx>
      <c:layout>
        <c:manualLayout>
          <c:xMode val="edge"/>
          <c:yMode val="edge"/>
          <c:x val="0.14460285132382888"/>
          <c:y val="3.5377749498484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EC-474E-AA4B-F13644C4FC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5.8</c:v>
                </c:pt>
                <c:pt idx="1">
                  <c:v>8.5</c:v>
                </c:pt>
                <c:pt idx="2">
                  <c:v>13.3</c:v>
                </c:pt>
                <c:pt idx="3">
                  <c:v>11.8</c:v>
                </c:pt>
                <c:pt idx="4">
                  <c:v>10.199999999999999</c:v>
                </c:pt>
                <c:pt idx="5">
                  <c:v>10.3</c:v>
                </c:pt>
                <c:pt idx="6">
                  <c:v>11</c:v>
                </c:pt>
                <c:pt idx="7">
                  <c:v>11</c:v>
                </c:pt>
                <c:pt idx="8">
                  <c:v>10.4</c:v>
                </c:pt>
                <c:pt idx="9">
                  <c:v>11.8</c:v>
                </c:pt>
                <c:pt idx="10">
                  <c:v>12.1</c:v>
                </c:pt>
                <c:pt idx="11">
                  <c:v>11.1</c:v>
                </c:pt>
                <c:pt idx="12">
                  <c:v>10.199999999999999</c:v>
                </c:pt>
                <c:pt idx="13">
                  <c:v>9.4</c:v>
                </c:pt>
                <c:pt idx="14">
                  <c:v>11.7</c:v>
                </c:pt>
                <c:pt idx="15">
                  <c:v>12.6</c:v>
                </c:pt>
                <c:pt idx="16">
                  <c:v>12.6</c:v>
                </c:pt>
                <c:pt idx="17">
                  <c:v>11.9</c:v>
                </c:pt>
                <c:pt idx="18">
                  <c:v>10.9</c:v>
                </c:pt>
                <c:pt idx="19">
                  <c:v>10.8</c:v>
                </c:pt>
                <c:pt idx="20">
                  <c:v>9.5</c:v>
                </c:pt>
                <c:pt idx="21">
                  <c:v>10.199999999999999</c:v>
                </c:pt>
                <c:pt idx="22">
                  <c:v>12.6</c:v>
                </c:pt>
                <c:pt idx="23">
                  <c:v>14.2</c:v>
                </c:pt>
                <c:pt idx="24">
                  <c:v>16.399999999999999</c:v>
                </c:pt>
                <c:pt idx="25">
                  <c:v>12.9</c:v>
                </c:pt>
                <c:pt idx="26">
                  <c:v>14.4</c:v>
                </c:pt>
                <c:pt idx="27">
                  <c:v>11.6</c:v>
                </c:pt>
                <c:pt idx="28">
                  <c:v>13.4</c:v>
                </c:pt>
                <c:pt idx="2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7-4D01-BE10-6C484CF8572E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DEC-474E-AA4B-F13644C4FCC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DEC-474E-AA4B-F13644C4FC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26.1</c:v>
                </c:pt>
                <c:pt idx="1">
                  <c:v>28.9</c:v>
                </c:pt>
                <c:pt idx="2">
                  <c:v>29.2</c:v>
                </c:pt>
                <c:pt idx="3">
                  <c:v>26</c:v>
                </c:pt>
                <c:pt idx="4">
                  <c:v>25.7</c:v>
                </c:pt>
                <c:pt idx="5">
                  <c:v>29.2</c:v>
                </c:pt>
                <c:pt idx="6">
                  <c:v>28.7</c:v>
                </c:pt>
                <c:pt idx="7">
                  <c:v>28.3</c:v>
                </c:pt>
                <c:pt idx="8">
                  <c:v>29.5</c:v>
                </c:pt>
                <c:pt idx="9">
                  <c:v>30.7</c:v>
                </c:pt>
                <c:pt idx="10">
                  <c:v>30.4</c:v>
                </c:pt>
                <c:pt idx="11">
                  <c:v>30</c:v>
                </c:pt>
                <c:pt idx="12">
                  <c:v>29</c:v>
                </c:pt>
                <c:pt idx="13">
                  <c:v>29.9</c:v>
                </c:pt>
                <c:pt idx="14">
                  <c:v>30</c:v>
                </c:pt>
                <c:pt idx="15">
                  <c:v>29.3</c:v>
                </c:pt>
                <c:pt idx="16">
                  <c:v>29.6</c:v>
                </c:pt>
                <c:pt idx="17">
                  <c:v>28.7</c:v>
                </c:pt>
                <c:pt idx="18">
                  <c:v>29.6</c:v>
                </c:pt>
                <c:pt idx="19">
                  <c:v>29.9</c:v>
                </c:pt>
                <c:pt idx="20">
                  <c:v>29.5</c:v>
                </c:pt>
                <c:pt idx="21">
                  <c:v>29.9</c:v>
                </c:pt>
                <c:pt idx="22">
                  <c:v>30.6</c:v>
                </c:pt>
                <c:pt idx="23">
                  <c:v>31.4</c:v>
                </c:pt>
                <c:pt idx="24">
                  <c:v>28.7</c:v>
                </c:pt>
                <c:pt idx="25">
                  <c:v>28.4</c:v>
                </c:pt>
                <c:pt idx="26">
                  <c:v>26.2</c:v>
                </c:pt>
                <c:pt idx="27">
                  <c:v>27.6</c:v>
                </c:pt>
                <c:pt idx="28">
                  <c:v>25.8</c:v>
                </c:pt>
                <c:pt idx="29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E7-4D01-BE10-6C484CF85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7728"/>
        <c:axId val="61911808"/>
      </c:lineChart>
      <c:dateAx>
        <c:axId val="6189772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9118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9118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9772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020206262096015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17894995377762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7E-48B0-8687-308273EB40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12.6</c:v>
                </c:pt>
                <c:pt idx="8">
                  <c:v>20.200000000000003</c:v>
                </c:pt>
                <c:pt idx="9">
                  <c:v>10.6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  <c:pt idx="14">
                  <c:v>2.8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E-48B0-8687-308273EB4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51904"/>
        <c:axId val="62038400"/>
      </c:barChart>
      <c:dateAx>
        <c:axId val="6185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384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384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51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JULHO</a:t>
            </a:r>
          </a:p>
        </c:rich>
      </c:tx>
      <c:layout>
        <c:manualLayout>
          <c:xMode val="edge"/>
          <c:yMode val="edge"/>
          <c:x val="0.1283095723014257"/>
          <c:y val="3.9867087321155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588-4A5F-8CD6-A539468052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7.4</c:v>
                </c:pt>
                <c:pt idx="1">
                  <c:v>5.8</c:v>
                </c:pt>
                <c:pt idx="2">
                  <c:v>9.6999999999999993</c:v>
                </c:pt>
                <c:pt idx="3">
                  <c:v>12.2</c:v>
                </c:pt>
                <c:pt idx="4">
                  <c:v>13.9</c:v>
                </c:pt>
                <c:pt idx="5">
                  <c:v>10.8</c:v>
                </c:pt>
                <c:pt idx="6">
                  <c:v>9.6999999999999993</c:v>
                </c:pt>
                <c:pt idx="7">
                  <c:v>15.1</c:v>
                </c:pt>
                <c:pt idx="8">
                  <c:v>13.7</c:v>
                </c:pt>
                <c:pt idx="9">
                  <c:v>12.7</c:v>
                </c:pt>
                <c:pt idx="10">
                  <c:v>12.3</c:v>
                </c:pt>
                <c:pt idx="11">
                  <c:v>15.1</c:v>
                </c:pt>
                <c:pt idx="12">
                  <c:v>14.6</c:v>
                </c:pt>
                <c:pt idx="13">
                  <c:v>11.4</c:v>
                </c:pt>
                <c:pt idx="14">
                  <c:v>13.1</c:v>
                </c:pt>
                <c:pt idx="15">
                  <c:v>10.199999999999999</c:v>
                </c:pt>
                <c:pt idx="16">
                  <c:v>10.3</c:v>
                </c:pt>
                <c:pt idx="17">
                  <c:v>10.5</c:v>
                </c:pt>
                <c:pt idx="18">
                  <c:v>9.1</c:v>
                </c:pt>
                <c:pt idx="19">
                  <c:v>8.6999999999999993</c:v>
                </c:pt>
                <c:pt idx="20">
                  <c:v>6.2</c:v>
                </c:pt>
                <c:pt idx="21">
                  <c:v>8.6999999999999993</c:v>
                </c:pt>
                <c:pt idx="22">
                  <c:v>7.7</c:v>
                </c:pt>
                <c:pt idx="23">
                  <c:v>7.5</c:v>
                </c:pt>
                <c:pt idx="24">
                  <c:v>8.3000000000000007</c:v>
                </c:pt>
                <c:pt idx="25">
                  <c:v>10.1</c:v>
                </c:pt>
                <c:pt idx="26">
                  <c:v>12.1</c:v>
                </c:pt>
                <c:pt idx="27">
                  <c:v>10.6</c:v>
                </c:pt>
                <c:pt idx="28">
                  <c:v>12.2</c:v>
                </c:pt>
                <c:pt idx="29">
                  <c:v>14.9</c:v>
                </c:pt>
                <c:pt idx="3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0-4E0D-9EC4-72649FE8963E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88-4A5F-8CD6-A5394680521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588-4A5F-8CD6-A539468052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25.5</c:v>
                </c:pt>
                <c:pt idx="1">
                  <c:v>27.9</c:v>
                </c:pt>
                <c:pt idx="2">
                  <c:v>29.8</c:v>
                </c:pt>
                <c:pt idx="3">
                  <c:v>30</c:v>
                </c:pt>
                <c:pt idx="4">
                  <c:v>30.6</c:v>
                </c:pt>
                <c:pt idx="5">
                  <c:v>28.6</c:v>
                </c:pt>
                <c:pt idx="6">
                  <c:v>28.8</c:v>
                </c:pt>
                <c:pt idx="7">
                  <c:v>19.8</c:v>
                </c:pt>
                <c:pt idx="8">
                  <c:v>15.3</c:v>
                </c:pt>
                <c:pt idx="9">
                  <c:v>14.4</c:v>
                </c:pt>
                <c:pt idx="10">
                  <c:v>73.3</c:v>
                </c:pt>
                <c:pt idx="11">
                  <c:v>24.7</c:v>
                </c:pt>
                <c:pt idx="12">
                  <c:v>23.2</c:v>
                </c:pt>
                <c:pt idx="13">
                  <c:v>23.9</c:v>
                </c:pt>
                <c:pt idx="14">
                  <c:v>21</c:v>
                </c:pt>
                <c:pt idx="15">
                  <c:v>27.3</c:v>
                </c:pt>
                <c:pt idx="16">
                  <c:v>29.1</c:v>
                </c:pt>
                <c:pt idx="17">
                  <c:v>29.9</c:v>
                </c:pt>
                <c:pt idx="18">
                  <c:v>29.2</c:v>
                </c:pt>
                <c:pt idx="19">
                  <c:v>27.8</c:v>
                </c:pt>
                <c:pt idx="20">
                  <c:v>29.1</c:v>
                </c:pt>
                <c:pt idx="21">
                  <c:v>29.2</c:v>
                </c:pt>
                <c:pt idx="22">
                  <c:v>28.6</c:v>
                </c:pt>
                <c:pt idx="23">
                  <c:v>30</c:v>
                </c:pt>
                <c:pt idx="24">
                  <c:v>30.6</c:v>
                </c:pt>
                <c:pt idx="25">
                  <c:v>28.5</c:v>
                </c:pt>
                <c:pt idx="26">
                  <c:v>29.8</c:v>
                </c:pt>
                <c:pt idx="27">
                  <c:v>31.3</c:v>
                </c:pt>
                <c:pt idx="28">
                  <c:v>23.6</c:v>
                </c:pt>
                <c:pt idx="29">
                  <c:v>21.9</c:v>
                </c:pt>
                <c:pt idx="30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C0-4E0D-9EC4-72649FE89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8496"/>
        <c:axId val="62060032"/>
      </c:lineChart>
      <c:dateAx>
        <c:axId val="6205849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6003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6003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5849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7171759590657229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91928002488426E-2"/>
                  <c:y val="4.309680995403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1A-4422-8729-71331BA92C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4.6000000000000005</c:v>
                </c:pt>
                <c:pt idx="9">
                  <c:v>0</c:v>
                </c:pt>
                <c:pt idx="10">
                  <c:v>3.4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3.4000000000000004</c:v>
                </c:pt>
                <c:pt idx="23">
                  <c:v>16.2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A-4422-8729-71331BA92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31200"/>
        <c:axId val="62166144"/>
      </c:barChart>
      <c:dateAx>
        <c:axId val="6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661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1661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3120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AGOSTO</a:t>
            </a:r>
          </a:p>
        </c:rich>
      </c:tx>
      <c:layout>
        <c:manualLayout>
          <c:xMode val="edge"/>
          <c:yMode val="edge"/>
          <c:x val="0.1283095723014257"/>
          <c:y val="4.1034315155050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8AB-4442-AA58-EB9D7F2035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General</c:formatCode>
                <c:ptCount val="31"/>
                <c:pt idx="0">
                  <c:v>7.4</c:v>
                </c:pt>
                <c:pt idx="1">
                  <c:v>10.8</c:v>
                </c:pt>
                <c:pt idx="2">
                  <c:v>11.1</c:v>
                </c:pt>
                <c:pt idx="3">
                  <c:v>12</c:v>
                </c:pt>
                <c:pt idx="4">
                  <c:v>11.4</c:v>
                </c:pt>
                <c:pt idx="5">
                  <c:v>11.4</c:v>
                </c:pt>
                <c:pt idx="6">
                  <c:v>13.5</c:v>
                </c:pt>
                <c:pt idx="7">
                  <c:v>15.2</c:v>
                </c:pt>
                <c:pt idx="8">
                  <c:v>9.8000000000000007</c:v>
                </c:pt>
                <c:pt idx="9">
                  <c:v>3.7</c:v>
                </c:pt>
                <c:pt idx="10">
                  <c:v>1.6</c:v>
                </c:pt>
                <c:pt idx="11">
                  <c:v>6.7</c:v>
                </c:pt>
                <c:pt idx="12">
                  <c:v>2.1</c:v>
                </c:pt>
                <c:pt idx="13">
                  <c:v>3.7</c:v>
                </c:pt>
                <c:pt idx="14">
                  <c:v>5.6</c:v>
                </c:pt>
                <c:pt idx="15">
                  <c:v>9.3000000000000007</c:v>
                </c:pt>
                <c:pt idx="16">
                  <c:v>10.4</c:v>
                </c:pt>
                <c:pt idx="17">
                  <c:v>11</c:v>
                </c:pt>
                <c:pt idx="18">
                  <c:v>10.3</c:v>
                </c:pt>
                <c:pt idx="19">
                  <c:v>12</c:v>
                </c:pt>
                <c:pt idx="20">
                  <c:v>11.9</c:v>
                </c:pt>
                <c:pt idx="21">
                  <c:v>11.2</c:v>
                </c:pt>
                <c:pt idx="22">
                  <c:v>15.6</c:v>
                </c:pt>
                <c:pt idx="23">
                  <c:v>6.9</c:v>
                </c:pt>
                <c:pt idx="24">
                  <c:v>1.2</c:v>
                </c:pt>
                <c:pt idx="25">
                  <c:v>1.2</c:v>
                </c:pt>
                <c:pt idx="26">
                  <c:v>5.8</c:v>
                </c:pt>
                <c:pt idx="27">
                  <c:v>8.8000000000000007</c:v>
                </c:pt>
                <c:pt idx="28">
                  <c:v>9.9</c:v>
                </c:pt>
                <c:pt idx="29">
                  <c:v>11.8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E-40B9-9869-64FFA018E4A8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8AB-4442-AA58-EB9D7F2035D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8AB-4442-AA58-EB9D7F2035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General</c:formatCode>
                <c:ptCount val="31"/>
                <c:pt idx="0">
                  <c:v>28.8</c:v>
                </c:pt>
                <c:pt idx="1">
                  <c:v>28.8</c:v>
                </c:pt>
                <c:pt idx="2">
                  <c:v>30.6</c:v>
                </c:pt>
                <c:pt idx="3">
                  <c:v>30.5</c:v>
                </c:pt>
                <c:pt idx="4">
                  <c:v>30.7</c:v>
                </c:pt>
                <c:pt idx="5">
                  <c:v>31.3</c:v>
                </c:pt>
                <c:pt idx="6">
                  <c:v>31.4</c:v>
                </c:pt>
                <c:pt idx="7">
                  <c:v>24.4</c:v>
                </c:pt>
                <c:pt idx="8">
                  <c:v>17.7</c:v>
                </c:pt>
                <c:pt idx="9">
                  <c:v>21.1</c:v>
                </c:pt>
                <c:pt idx="10">
                  <c:v>22.4</c:v>
                </c:pt>
                <c:pt idx="11">
                  <c:v>22.1</c:v>
                </c:pt>
                <c:pt idx="12">
                  <c:v>21.3</c:v>
                </c:pt>
                <c:pt idx="13">
                  <c:v>25.8</c:v>
                </c:pt>
                <c:pt idx="14">
                  <c:v>31.1</c:v>
                </c:pt>
                <c:pt idx="15">
                  <c:v>33.799999999999997</c:v>
                </c:pt>
                <c:pt idx="16">
                  <c:v>33.700000000000003</c:v>
                </c:pt>
                <c:pt idx="17">
                  <c:v>34.700000000000003</c:v>
                </c:pt>
                <c:pt idx="18">
                  <c:v>35.1</c:v>
                </c:pt>
                <c:pt idx="19">
                  <c:v>35.4</c:v>
                </c:pt>
                <c:pt idx="20">
                  <c:v>31.6</c:v>
                </c:pt>
                <c:pt idx="21">
                  <c:v>34.6</c:v>
                </c:pt>
                <c:pt idx="22">
                  <c:v>27.3</c:v>
                </c:pt>
                <c:pt idx="23">
                  <c:v>17.100000000000001</c:v>
                </c:pt>
                <c:pt idx="24">
                  <c:v>14.4</c:v>
                </c:pt>
                <c:pt idx="25">
                  <c:v>20.7</c:v>
                </c:pt>
                <c:pt idx="26">
                  <c:v>24</c:v>
                </c:pt>
                <c:pt idx="27">
                  <c:v>26.6</c:v>
                </c:pt>
                <c:pt idx="28">
                  <c:v>30.3</c:v>
                </c:pt>
                <c:pt idx="29">
                  <c:v>33.200000000000003</c:v>
                </c:pt>
                <c:pt idx="30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DE-40B9-9869-64FFA018E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27200"/>
        <c:axId val="62228736"/>
      </c:lineChart>
      <c:dateAx>
        <c:axId val="6222720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873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2873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72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474749595694485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2.7945961888010485E-3"/>
                  <c:y val="-1.2709887207216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84-4333-8E42-A849D8FBDD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5.0000000000000009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0.60000000000000009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21.8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4-4333-8E42-A849D8FB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75584"/>
        <c:axId val="62277504"/>
      </c:barChart>
      <c:dateAx>
        <c:axId val="6227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775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775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755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SETEMBRO</a:t>
            </a:r>
          </a:p>
        </c:rich>
      </c:tx>
      <c:layout>
        <c:manualLayout>
          <c:xMode val="edge"/>
          <c:yMode val="edge"/>
          <c:x val="0.14392396469789623"/>
          <c:y val="3.74147886686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646310474830294"/>
          <c:w val="0.85336048879837068"/>
          <c:h val="0.55782498214611964"/>
        </c:manualLayout>
      </c:layout>
      <c:lineChart>
        <c:grouping val="standard"/>
        <c:varyColors val="0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37C-4EC1-A441-86E8B78FEA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0.0</c:formatCode>
                <c:ptCount val="31"/>
                <c:pt idx="0">
                  <c:v>12.1</c:v>
                </c:pt>
                <c:pt idx="1">
                  <c:v>13.9</c:v>
                </c:pt>
                <c:pt idx="2">
                  <c:v>12.2</c:v>
                </c:pt>
                <c:pt idx="3">
                  <c:v>12.4</c:v>
                </c:pt>
                <c:pt idx="4">
                  <c:v>15.7</c:v>
                </c:pt>
                <c:pt idx="5">
                  <c:v>15.1</c:v>
                </c:pt>
                <c:pt idx="6">
                  <c:v>11.8</c:v>
                </c:pt>
                <c:pt idx="7">
                  <c:v>14.9</c:v>
                </c:pt>
                <c:pt idx="8">
                  <c:v>16.399999999999999</c:v>
                </c:pt>
                <c:pt idx="9">
                  <c:v>16</c:v>
                </c:pt>
                <c:pt idx="10">
                  <c:v>12.7</c:v>
                </c:pt>
                <c:pt idx="11">
                  <c:v>13.3</c:v>
                </c:pt>
                <c:pt idx="12">
                  <c:v>14.5</c:v>
                </c:pt>
                <c:pt idx="13">
                  <c:v>16.100000000000001</c:v>
                </c:pt>
                <c:pt idx="14">
                  <c:v>15.8</c:v>
                </c:pt>
                <c:pt idx="15">
                  <c:v>15.6</c:v>
                </c:pt>
                <c:pt idx="16">
                  <c:v>13.3</c:v>
                </c:pt>
                <c:pt idx="17">
                  <c:v>12.7</c:v>
                </c:pt>
                <c:pt idx="18">
                  <c:v>14.3</c:v>
                </c:pt>
                <c:pt idx="19">
                  <c:v>16.8</c:v>
                </c:pt>
                <c:pt idx="20">
                  <c:v>17</c:v>
                </c:pt>
                <c:pt idx="21">
                  <c:v>16.2</c:v>
                </c:pt>
                <c:pt idx="22">
                  <c:v>17.3</c:v>
                </c:pt>
                <c:pt idx="23">
                  <c:v>15.6</c:v>
                </c:pt>
                <c:pt idx="24">
                  <c:v>13.6</c:v>
                </c:pt>
                <c:pt idx="25">
                  <c:v>16.5</c:v>
                </c:pt>
                <c:pt idx="26">
                  <c:v>14.9</c:v>
                </c:pt>
                <c:pt idx="27">
                  <c:v>16.2</c:v>
                </c:pt>
                <c:pt idx="28">
                  <c:v>13.2</c:v>
                </c:pt>
                <c:pt idx="29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E-46E8-B4AD-5D10D54B9E0D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37C-4EC1-A441-86E8B78FEAC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37C-4EC1-A441-86E8B78FEA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0.0</c:formatCode>
                <c:ptCount val="31"/>
                <c:pt idx="0">
                  <c:v>33.6</c:v>
                </c:pt>
                <c:pt idx="1">
                  <c:v>33.799999999999997</c:v>
                </c:pt>
                <c:pt idx="2">
                  <c:v>37</c:v>
                </c:pt>
                <c:pt idx="3">
                  <c:v>35.700000000000003</c:v>
                </c:pt>
                <c:pt idx="4">
                  <c:v>29.1</c:v>
                </c:pt>
                <c:pt idx="5">
                  <c:v>25.8</c:v>
                </c:pt>
                <c:pt idx="6">
                  <c:v>35.299999999999997</c:v>
                </c:pt>
                <c:pt idx="7">
                  <c:v>36.200000000000003</c:v>
                </c:pt>
                <c:pt idx="8">
                  <c:v>35.700000000000003</c:v>
                </c:pt>
                <c:pt idx="9">
                  <c:v>35.1</c:v>
                </c:pt>
                <c:pt idx="10">
                  <c:v>36</c:v>
                </c:pt>
                <c:pt idx="11">
                  <c:v>35.9</c:v>
                </c:pt>
                <c:pt idx="12">
                  <c:v>36.5</c:v>
                </c:pt>
                <c:pt idx="13">
                  <c:v>28.3</c:v>
                </c:pt>
                <c:pt idx="14">
                  <c:v>21.4</c:v>
                </c:pt>
                <c:pt idx="15">
                  <c:v>21.2</c:v>
                </c:pt>
                <c:pt idx="16">
                  <c:v>25.5</c:v>
                </c:pt>
                <c:pt idx="17">
                  <c:v>26.7</c:v>
                </c:pt>
                <c:pt idx="18">
                  <c:v>32.6</c:v>
                </c:pt>
                <c:pt idx="19">
                  <c:v>35.6</c:v>
                </c:pt>
                <c:pt idx="20">
                  <c:v>29.9</c:v>
                </c:pt>
                <c:pt idx="21">
                  <c:v>32.700000000000003</c:v>
                </c:pt>
                <c:pt idx="22">
                  <c:v>37</c:v>
                </c:pt>
                <c:pt idx="23">
                  <c:v>37.6</c:v>
                </c:pt>
                <c:pt idx="24">
                  <c:v>39.1</c:v>
                </c:pt>
                <c:pt idx="25">
                  <c:v>39.4</c:v>
                </c:pt>
                <c:pt idx="26">
                  <c:v>31.4</c:v>
                </c:pt>
                <c:pt idx="27">
                  <c:v>30.3</c:v>
                </c:pt>
                <c:pt idx="28">
                  <c:v>33.6</c:v>
                </c:pt>
                <c:pt idx="2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BE-46E8-B4AD-5D10D54B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09888"/>
        <c:axId val="62311424"/>
      </c:lineChart>
      <c:dateAx>
        <c:axId val="623098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3114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3114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3098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15938093945146"/>
          <c:w val="0.43788187372709092"/>
          <c:h val="8.1633088967327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575759696704578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03050629440161"/>
          <c:y val="0.16129057662956237"/>
          <c:w val="0.83434508038407973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57-46EB-884D-D05363B5C7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0.51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18.29</c:v>
                </c:pt>
                <c:pt idx="9">
                  <c:v>7.85</c:v>
                </c:pt>
                <c:pt idx="10">
                  <c:v>7.85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16.760000000000002</c:v>
                </c:pt>
                <c:pt idx="22">
                  <c:v>16.510000000000002</c:v>
                </c:pt>
                <c:pt idx="23">
                  <c:v>0.5</c:v>
                </c:pt>
                <c:pt idx="24">
                  <c:v>2.79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7-46EB-884D-D05363B5C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3072"/>
        <c:axId val="62564992"/>
      </c:barChart>
      <c:dateAx>
        <c:axId val="6256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828367666162936"/>
              <c:y val="0.9193563549654306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649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56499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1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6307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6868898963387745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TEMPERATURA MÁXIMA e MÍNIMA - JANEIRO-</a:t>
            </a:r>
          </a:p>
        </c:rich>
      </c:tx>
      <c:layout>
        <c:manualLayout>
          <c:xMode val="edge"/>
          <c:yMode val="edge"/>
          <c:x val="0.1283095723014257"/>
          <c:y val="3.7288019409945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593246148778847"/>
          <c:w val="0.85336048879837068"/>
          <c:h val="0.55932295968445389"/>
        </c:manualLayout>
      </c:layout>
      <c:lineChart>
        <c:grouping val="standard"/>
        <c:varyColors val="0"/>
        <c:ser>
          <c:idx val="0"/>
          <c:order val="0"/>
          <c:tx>
            <c:strRef>
              <c:f>JAN!$J$2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68-42F2-A005-BBBA133C0F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268-42F2-A005-BBBA133C0F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JAN!$J$3:$J$33</c:f>
              <c:numCache>
                <c:formatCode>General</c:formatCode>
                <c:ptCount val="31"/>
                <c:pt idx="0">
                  <c:v>18.7</c:v>
                </c:pt>
                <c:pt idx="1">
                  <c:v>20.399999999999999</c:v>
                </c:pt>
                <c:pt idx="2">
                  <c:v>20.7</c:v>
                </c:pt>
                <c:pt idx="3">
                  <c:v>21.9</c:v>
                </c:pt>
                <c:pt idx="4">
                  <c:v>20.5</c:v>
                </c:pt>
                <c:pt idx="5">
                  <c:v>19.7</c:v>
                </c:pt>
                <c:pt idx="6">
                  <c:v>19.600000000000001</c:v>
                </c:pt>
                <c:pt idx="7">
                  <c:v>20.100000000000001</c:v>
                </c:pt>
                <c:pt idx="8">
                  <c:v>22</c:v>
                </c:pt>
                <c:pt idx="9">
                  <c:v>21.2</c:v>
                </c:pt>
                <c:pt idx="10">
                  <c:v>22.2</c:v>
                </c:pt>
                <c:pt idx="11">
                  <c:v>22</c:v>
                </c:pt>
                <c:pt idx="12">
                  <c:v>21.2</c:v>
                </c:pt>
                <c:pt idx="13">
                  <c:v>19.7</c:v>
                </c:pt>
                <c:pt idx="14">
                  <c:v>23.2</c:v>
                </c:pt>
                <c:pt idx="15">
                  <c:v>21.9</c:v>
                </c:pt>
                <c:pt idx="16">
                  <c:v>21.9</c:v>
                </c:pt>
                <c:pt idx="17">
                  <c:v>20.6</c:v>
                </c:pt>
                <c:pt idx="18">
                  <c:v>22.3</c:v>
                </c:pt>
                <c:pt idx="19">
                  <c:v>19</c:v>
                </c:pt>
                <c:pt idx="20">
                  <c:v>17.3</c:v>
                </c:pt>
                <c:pt idx="21">
                  <c:v>20.7</c:v>
                </c:pt>
                <c:pt idx="22">
                  <c:v>16.2</c:v>
                </c:pt>
                <c:pt idx="23">
                  <c:v>16</c:v>
                </c:pt>
                <c:pt idx="24">
                  <c:v>13.9</c:v>
                </c:pt>
                <c:pt idx="25">
                  <c:v>13.9</c:v>
                </c:pt>
                <c:pt idx="26">
                  <c:v>13.7</c:v>
                </c:pt>
                <c:pt idx="27">
                  <c:v>16.3</c:v>
                </c:pt>
                <c:pt idx="28">
                  <c:v>15.3</c:v>
                </c:pt>
                <c:pt idx="29">
                  <c:v>16.2</c:v>
                </c:pt>
                <c:pt idx="3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65-422B-80DF-94CED66C9951}"/>
            </c:ext>
          </c:extLst>
        </c:ser>
        <c:ser>
          <c:idx val="1"/>
          <c:order val="1"/>
          <c:tx>
            <c:strRef>
              <c:f>JAN!$K$2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268-42F2-A005-BBBA133C0F5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268-42F2-A005-BBBA133C0F51}"/>
                </c:ext>
              </c:extLst>
            </c:dLbl>
            <c:dLbl>
              <c:idx val="2"/>
              <c:layout>
                <c:manualLayout>
                  <c:x val="-1.7902935249183564E-2"/>
                  <c:y val="-3.9288238192533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5-422B-80DF-94CED66C9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JAN!$K$3:$K$33</c:f>
              <c:numCache>
                <c:formatCode>General</c:formatCode>
                <c:ptCount val="31"/>
                <c:pt idx="0">
                  <c:v>33.200000000000003</c:v>
                </c:pt>
                <c:pt idx="1">
                  <c:v>32.1</c:v>
                </c:pt>
                <c:pt idx="2">
                  <c:v>34.5</c:v>
                </c:pt>
                <c:pt idx="3">
                  <c:v>34</c:v>
                </c:pt>
                <c:pt idx="4">
                  <c:v>34.799999999999997</c:v>
                </c:pt>
                <c:pt idx="5">
                  <c:v>35</c:v>
                </c:pt>
                <c:pt idx="6">
                  <c:v>36.700000000000003</c:v>
                </c:pt>
                <c:pt idx="7">
                  <c:v>38.200000000000003</c:v>
                </c:pt>
                <c:pt idx="8">
                  <c:v>37</c:v>
                </c:pt>
                <c:pt idx="9">
                  <c:v>35.4</c:v>
                </c:pt>
                <c:pt idx="10">
                  <c:v>31.8</c:v>
                </c:pt>
                <c:pt idx="11">
                  <c:v>30.5</c:v>
                </c:pt>
                <c:pt idx="12">
                  <c:v>28.4</c:v>
                </c:pt>
                <c:pt idx="13">
                  <c:v>33.700000000000003</c:v>
                </c:pt>
                <c:pt idx="14">
                  <c:v>31.1</c:v>
                </c:pt>
                <c:pt idx="15">
                  <c:v>33.299999999999997</c:v>
                </c:pt>
                <c:pt idx="16">
                  <c:v>32.4</c:v>
                </c:pt>
                <c:pt idx="17">
                  <c:v>32.9</c:v>
                </c:pt>
                <c:pt idx="18">
                  <c:v>31.2</c:v>
                </c:pt>
                <c:pt idx="19">
                  <c:v>29.2</c:v>
                </c:pt>
                <c:pt idx="20">
                  <c:v>32.1</c:v>
                </c:pt>
                <c:pt idx="21">
                  <c:v>25.9</c:v>
                </c:pt>
                <c:pt idx="22">
                  <c:v>25.1</c:v>
                </c:pt>
                <c:pt idx="23">
                  <c:v>29.2</c:v>
                </c:pt>
                <c:pt idx="24">
                  <c:v>27.4</c:v>
                </c:pt>
                <c:pt idx="25">
                  <c:v>26.7</c:v>
                </c:pt>
                <c:pt idx="26">
                  <c:v>31</c:v>
                </c:pt>
                <c:pt idx="27">
                  <c:v>32</c:v>
                </c:pt>
                <c:pt idx="28">
                  <c:v>32.6</c:v>
                </c:pt>
                <c:pt idx="29">
                  <c:v>34.6</c:v>
                </c:pt>
                <c:pt idx="3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5-422B-80DF-94CED66C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42688"/>
        <c:axId val="61044224"/>
      </c:lineChart>
      <c:dateAx>
        <c:axId val="610426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4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0442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26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52690965175418"/>
          <c:w val="0.43788187372709092"/>
          <c:h val="8.1355809905205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OUTUBRO</a:t>
            </a:r>
          </a:p>
        </c:rich>
      </c:tx>
      <c:layout>
        <c:manualLayout>
          <c:xMode val="edge"/>
          <c:yMode val="edge"/>
          <c:x val="0.17718940936863545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FF-40FF-85B3-E7C43D108D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16.7</c:v>
                </c:pt>
                <c:pt idx="1">
                  <c:v>20.399999999999999</c:v>
                </c:pt>
                <c:pt idx="2">
                  <c:v>19.3</c:v>
                </c:pt>
                <c:pt idx="3">
                  <c:v>15.7</c:v>
                </c:pt>
                <c:pt idx="4">
                  <c:v>14.7</c:v>
                </c:pt>
                <c:pt idx="5">
                  <c:v>14.9</c:v>
                </c:pt>
                <c:pt idx="6">
                  <c:v>14.6</c:v>
                </c:pt>
                <c:pt idx="7">
                  <c:v>13.9</c:v>
                </c:pt>
                <c:pt idx="8">
                  <c:v>18.399999999999999</c:v>
                </c:pt>
                <c:pt idx="9">
                  <c:v>17.3</c:v>
                </c:pt>
                <c:pt idx="10">
                  <c:v>17.899999999999999</c:v>
                </c:pt>
                <c:pt idx="11">
                  <c:v>16.7</c:v>
                </c:pt>
                <c:pt idx="12">
                  <c:v>16.7</c:v>
                </c:pt>
                <c:pt idx="13">
                  <c:v>16.899999999999999</c:v>
                </c:pt>
                <c:pt idx="14">
                  <c:v>16.2</c:v>
                </c:pt>
                <c:pt idx="15">
                  <c:v>18.899999999999999</c:v>
                </c:pt>
                <c:pt idx="16">
                  <c:v>18.100000000000001</c:v>
                </c:pt>
                <c:pt idx="17">
                  <c:v>20.6</c:v>
                </c:pt>
                <c:pt idx="18">
                  <c:v>18.899999999999999</c:v>
                </c:pt>
                <c:pt idx="19">
                  <c:v>17.100000000000001</c:v>
                </c:pt>
                <c:pt idx="20">
                  <c:v>19.100000000000001</c:v>
                </c:pt>
                <c:pt idx="21">
                  <c:v>20.6</c:v>
                </c:pt>
                <c:pt idx="22">
                  <c:v>21.4</c:v>
                </c:pt>
                <c:pt idx="23">
                  <c:v>20.100000000000001</c:v>
                </c:pt>
                <c:pt idx="24">
                  <c:v>20.8</c:v>
                </c:pt>
                <c:pt idx="25">
                  <c:v>19.2</c:v>
                </c:pt>
                <c:pt idx="26">
                  <c:v>18.899999999999999</c:v>
                </c:pt>
                <c:pt idx="27">
                  <c:v>17.100000000000001</c:v>
                </c:pt>
                <c:pt idx="28">
                  <c:v>17.8</c:v>
                </c:pt>
                <c:pt idx="29">
                  <c:v>19.3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0-4DD3-98E5-B34D0D1DA1BF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FF-40FF-85B3-E7C43D108DC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FF-40FF-85B3-E7C43D108D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37.9</c:v>
                </c:pt>
                <c:pt idx="1">
                  <c:v>37.9</c:v>
                </c:pt>
                <c:pt idx="2">
                  <c:v>29.3</c:v>
                </c:pt>
                <c:pt idx="3">
                  <c:v>30.6</c:v>
                </c:pt>
                <c:pt idx="4">
                  <c:v>32.200000000000003</c:v>
                </c:pt>
                <c:pt idx="5">
                  <c:v>34.4</c:v>
                </c:pt>
                <c:pt idx="6">
                  <c:v>32.799999999999997</c:v>
                </c:pt>
                <c:pt idx="7">
                  <c:v>37.299999999999997</c:v>
                </c:pt>
                <c:pt idx="8">
                  <c:v>27.9</c:v>
                </c:pt>
                <c:pt idx="9">
                  <c:v>23.6</c:v>
                </c:pt>
                <c:pt idx="10">
                  <c:v>22.7</c:v>
                </c:pt>
                <c:pt idx="11">
                  <c:v>29.8</c:v>
                </c:pt>
                <c:pt idx="12">
                  <c:v>31.4</c:v>
                </c:pt>
                <c:pt idx="13">
                  <c:v>29.2</c:v>
                </c:pt>
                <c:pt idx="14">
                  <c:v>33.6</c:v>
                </c:pt>
                <c:pt idx="15">
                  <c:v>32.6</c:v>
                </c:pt>
                <c:pt idx="16">
                  <c:v>34</c:v>
                </c:pt>
                <c:pt idx="17">
                  <c:v>30.1</c:v>
                </c:pt>
                <c:pt idx="18">
                  <c:v>24.6</c:v>
                </c:pt>
                <c:pt idx="19">
                  <c:v>27.8</c:v>
                </c:pt>
                <c:pt idx="20">
                  <c:v>29.8</c:v>
                </c:pt>
                <c:pt idx="21">
                  <c:v>32.799999999999997</c:v>
                </c:pt>
                <c:pt idx="22">
                  <c:v>31.8</c:v>
                </c:pt>
                <c:pt idx="23">
                  <c:v>33.799999999999997</c:v>
                </c:pt>
                <c:pt idx="24">
                  <c:v>31.4</c:v>
                </c:pt>
                <c:pt idx="25">
                  <c:v>30.8</c:v>
                </c:pt>
                <c:pt idx="26">
                  <c:v>28.8</c:v>
                </c:pt>
                <c:pt idx="27">
                  <c:v>29.9</c:v>
                </c:pt>
                <c:pt idx="28">
                  <c:v>34.299999999999997</c:v>
                </c:pt>
                <c:pt idx="29">
                  <c:v>34.9</c:v>
                </c:pt>
                <c:pt idx="30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E0-4DD3-98E5-B34D0D1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13760"/>
        <c:axId val="62640128"/>
      </c:lineChart>
      <c:dateAx>
        <c:axId val="6261376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40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640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137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4545477589949246"/>
          <c:y val="3.548379087749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90927025976614E-2"/>
          <c:y val="0.16129057662956237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373874757923926E-2"/>
                  <c:y val="0.732259217898216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CE-4C49-8248-879A4AEA18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7.870000000000001</c:v>
                </c:pt>
                <c:pt idx="1">
                  <c:v>42.16</c:v>
                </c:pt>
                <c:pt idx="2">
                  <c:v>10.16</c:v>
                </c:pt>
                <c:pt idx="3">
                  <c:v>2.5300000000000002</c:v>
                </c:pt>
                <c:pt idx="4">
                  <c:v>0</c:v>
                </c:pt>
                <c:pt idx="5">
                  <c:v>38.6</c:v>
                </c:pt>
                <c:pt idx="6">
                  <c:v>29.6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9.8000000000000007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24.6</c:v>
                </c:pt>
                <c:pt idx="28">
                  <c:v>11.399999999999999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E-4C49-8248-879A4AEA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18784"/>
        <c:axId val="62520704"/>
      </c:barChart>
      <c:dateAx>
        <c:axId val="6251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299677329211"/>
              <c:y val="0.919356246009789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207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5207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0920483531107E-2"/>
              <c:y val="0.33871036390721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187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08833050801E-2"/>
          <c:y val="0.91290451869192024"/>
          <c:w val="0.21818216384923741"/>
          <c:h val="7.09675817549836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NOVEMBRO</a:t>
            </a:r>
          </a:p>
        </c:rich>
      </c:tx>
      <c:layout>
        <c:manualLayout>
          <c:xMode val="edge"/>
          <c:yMode val="edge"/>
          <c:x val="0.1563584005440628"/>
          <c:y val="3.6544911052785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6B1-420A-917D-12BB0B243B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18.8</c:v>
                </c:pt>
                <c:pt idx="1">
                  <c:v>19.5</c:v>
                </c:pt>
                <c:pt idx="2">
                  <c:v>19.899999999999999</c:v>
                </c:pt>
                <c:pt idx="3">
                  <c:v>19.600000000000001</c:v>
                </c:pt>
                <c:pt idx="4">
                  <c:v>21.3</c:v>
                </c:pt>
                <c:pt idx="5">
                  <c:v>21.2</c:v>
                </c:pt>
                <c:pt idx="6">
                  <c:v>19.5</c:v>
                </c:pt>
                <c:pt idx="7">
                  <c:v>19.399999999999999</c:v>
                </c:pt>
                <c:pt idx="8">
                  <c:v>19.399999999999999</c:v>
                </c:pt>
                <c:pt idx="9">
                  <c:v>17.8</c:v>
                </c:pt>
                <c:pt idx="10">
                  <c:v>16.899999999999999</c:v>
                </c:pt>
                <c:pt idx="11">
                  <c:v>18.100000000000001</c:v>
                </c:pt>
                <c:pt idx="12">
                  <c:v>17.7</c:v>
                </c:pt>
                <c:pt idx="13">
                  <c:v>16.8</c:v>
                </c:pt>
                <c:pt idx="14">
                  <c:v>17.2</c:v>
                </c:pt>
                <c:pt idx="15">
                  <c:v>20.100000000000001</c:v>
                </c:pt>
                <c:pt idx="16">
                  <c:v>20.2</c:v>
                </c:pt>
                <c:pt idx="17">
                  <c:v>17.7</c:v>
                </c:pt>
                <c:pt idx="18">
                  <c:v>19.899999999999999</c:v>
                </c:pt>
                <c:pt idx="19">
                  <c:v>21</c:v>
                </c:pt>
                <c:pt idx="20">
                  <c:v>22.6</c:v>
                </c:pt>
                <c:pt idx="21">
                  <c:v>18.8</c:v>
                </c:pt>
                <c:pt idx="22">
                  <c:v>18.399999999999999</c:v>
                </c:pt>
                <c:pt idx="23">
                  <c:v>17.600000000000001</c:v>
                </c:pt>
                <c:pt idx="24">
                  <c:v>15.8</c:v>
                </c:pt>
                <c:pt idx="25">
                  <c:v>17</c:v>
                </c:pt>
                <c:pt idx="26">
                  <c:v>19.3</c:v>
                </c:pt>
                <c:pt idx="27">
                  <c:v>20.6</c:v>
                </c:pt>
                <c:pt idx="28">
                  <c:v>20.3</c:v>
                </c:pt>
                <c:pt idx="29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F-40FA-B592-4DB1FE203A73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6B1-420A-917D-12BB0B243B5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6B1-420A-917D-12BB0B243B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33.1</c:v>
                </c:pt>
                <c:pt idx="1">
                  <c:v>24.9</c:v>
                </c:pt>
                <c:pt idx="2">
                  <c:v>28.6</c:v>
                </c:pt>
                <c:pt idx="3">
                  <c:v>27.9</c:v>
                </c:pt>
                <c:pt idx="4">
                  <c:v>29.4</c:v>
                </c:pt>
                <c:pt idx="5">
                  <c:v>29.7</c:v>
                </c:pt>
                <c:pt idx="6">
                  <c:v>28.2</c:v>
                </c:pt>
                <c:pt idx="7">
                  <c:v>31.1</c:v>
                </c:pt>
                <c:pt idx="8">
                  <c:v>30.4</c:v>
                </c:pt>
                <c:pt idx="9">
                  <c:v>31.1</c:v>
                </c:pt>
                <c:pt idx="10">
                  <c:v>33.9</c:v>
                </c:pt>
                <c:pt idx="11">
                  <c:v>34.200000000000003</c:v>
                </c:pt>
                <c:pt idx="12">
                  <c:v>30.7</c:v>
                </c:pt>
                <c:pt idx="13">
                  <c:v>29.4</c:v>
                </c:pt>
                <c:pt idx="14">
                  <c:v>31.6</c:v>
                </c:pt>
                <c:pt idx="15">
                  <c:v>30.5</c:v>
                </c:pt>
                <c:pt idx="16">
                  <c:v>31.4</c:v>
                </c:pt>
                <c:pt idx="17">
                  <c:v>35.6</c:v>
                </c:pt>
                <c:pt idx="18">
                  <c:v>35.1</c:v>
                </c:pt>
                <c:pt idx="19">
                  <c:v>36.200000000000003</c:v>
                </c:pt>
                <c:pt idx="20">
                  <c:v>27.9</c:v>
                </c:pt>
                <c:pt idx="21">
                  <c:v>28.9</c:v>
                </c:pt>
                <c:pt idx="22">
                  <c:v>31.9</c:v>
                </c:pt>
                <c:pt idx="23">
                  <c:v>30.6</c:v>
                </c:pt>
                <c:pt idx="24">
                  <c:v>32.700000000000003</c:v>
                </c:pt>
                <c:pt idx="25">
                  <c:v>35.700000000000003</c:v>
                </c:pt>
                <c:pt idx="26">
                  <c:v>35.1</c:v>
                </c:pt>
                <c:pt idx="27">
                  <c:v>32.299999999999997</c:v>
                </c:pt>
                <c:pt idx="28">
                  <c:v>26.4</c:v>
                </c:pt>
                <c:pt idx="29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BF-40FA-B592-4DB1FE20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84160"/>
        <c:axId val="62714624"/>
      </c:lineChart>
      <c:dateAx>
        <c:axId val="6268416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7146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7146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841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19878436238E-2"/>
          <c:y val="0.89368912219305963"/>
          <c:w val="0.43788177287555946"/>
          <c:h val="7.97342519685042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474749595694485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602905697394267E-2"/>
          <c:y val="0.1612907210128145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17926879942244E-2"/>
                  <c:y val="0.732259217898216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6F-481F-A640-2212D565BF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  <c:pt idx="0">
                  <c:v>0</c:v>
                </c:pt>
                <c:pt idx="1">
                  <c:v>64.600000000000009</c:v>
                </c:pt>
                <c:pt idx="2">
                  <c:v>15.8</c:v>
                </c:pt>
                <c:pt idx="3">
                  <c:v>0</c:v>
                </c:pt>
                <c:pt idx="4">
                  <c:v>0</c:v>
                </c:pt>
                <c:pt idx="5">
                  <c:v>4.2</c:v>
                </c:pt>
                <c:pt idx="6">
                  <c:v>14.600000000000001</c:v>
                </c:pt>
                <c:pt idx="7">
                  <c:v>24</c:v>
                </c:pt>
                <c:pt idx="8">
                  <c:v>16.400000000000002</c:v>
                </c:pt>
                <c:pt idx="9">
                  <c:v>6.6000000000000005</c:v>
                </c:pt>
                <c:pt idx="10">
                  <c:v>0</c:v>
                </c:pt>
                <c:pt idx="11">
                  <c:v>0</c:v>
                </c:pt>
                <c:pt idx="12">
                  <c:v>1.4</c:v>
                </c:pt>
                <c:pt idx="13">
                  <c:v>14.2</c:v>
                </c:pt>
                <c:pt idx="14">
                  <c:v>4.5999999999999996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</c:v>
                </c:pt>
                <c:pt idx="19">
                  <c:v>29.8</c:v>
                </c:pt>
                <c:pt idx="20">
                  <c:v>2.2000000000000002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2.2000000000000002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F-481F-A640-2212D565B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4336"/>
        <c:axId val="66744704"/>
      </c:barChart>
      <c:dateAx>
        <c:axId val="6673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307060102326"/>
              <c:y val="0.9193563549654306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7447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67447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7343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19551934826883921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BB5-4151-8870-A34D147A94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21.9</c:v>
                </c:pt>
                <c:pt idx="3">
                  <c:v>20.5</c:v>
                </c:pt>
                <c:pt idx="4">
                  <c:v>17.3</c:v>
                </c:pt>
                <c:pt idx="5">
                  <c:v>21.9</c:v>
                </c:pt>
                <c:pt idx="6">
                  <c:v>20.3</c:v>
                </c:pt>
                <c:pt idx="7">
                  <c:v>19.3</c:v>
                </c:pt>
                <c:pt idx="8">
                  <c:v>20.9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17.600000000000001</c:v>
                </c:pt>
                <c:pt idx="12">
                  <c:v>18.399999999999999</c:v>
                </c:pt>
                <c:pt idx="13">
                  <c:v>18.3</c:v>
                </c:pt>
                <c:pt idx="14">
                  <c:v>16.2</c:v>
                </c:pt>
                <c:pt idx="15">
                  <c:v>16.100000000000001</c:v>
                </c:pt>
                <c:pt idx="16">
                  <c:v>14</c:v>
                </c:pt>
                <c:pt idx="17">
                  <c:v>15.8</c:v>
                </c:pt>
                <c:pt idx="18">
                  <c:v>17.600000000000001</c:v>
                </c:pt>
                <c:pt idx="19">
                  <c:v>18.3</c:v>
                </c:pt>
                <c:pt idx="20">
                  <c:v>20.2</c:v>
                </c:pt>
                <c:pt idx="21">
                  <c:v>21.2</c:v>
                </c:pt>
                <c:pt idx="22">
                  <c:v>20.100000000000001</c:v>
                </c:pt>
                <c:pt idx="23">
                  <c:v>18.5</c:v>
                </c:pt>
                <c:pt idx="24">
                  <c:v>19.7</c:v>
                </c:pt>
                <c:pt idx="25">
                  <c:v>20</c:v>
                </c:pt>
                <c:pt idx="26">
                  <c:v>18.2</c:v>
                </c:pt>
                <c:pt idx="27">
                  <c:v>16.7</c:v>
                </c:pt>
                <c:pt idx="28">
                  <c:v>16.3</c:v>
                </c:pt>
                <c:pt idx="29">
                  <c:v>18.5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6-4D6B-8526-C8A4AE6AAE9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BB5-4151-8870-A34D147A946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BB5-4151-8870-A34D147A94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  <c:pt idx="0">
                  <c:v>33.4</c:v>
                </c:pt>
                <c:pt idx="1">
                  <c:v>28.1</c:v>
                </c:pt>
                <c:pt idx="2">
                  <c:v>29.2</c:v>
                </c:pt>
                <c:pt idx="3">
                  <c:v>24.9</c:v>
                </c:pt>
                <c:pt idx="4">
                  <c:v>28.1</c:v>
                </c:pt>
                <c:pt idx="5">
                  <c:v>30</c:v>
                </c:pt>
                <c:pt idx="6">
                  <c:v>31.1</c:v>
                </c:pt>
                <c:pt idx="7">
                  <c:v>27.1</c:v>
                </c:pt>
                <c:pt idx="8">
                  <c:v>28.3</c:v>
                </c:pt>
                <c:pt idx="9">
                  <c:v>30.2</c:v>
                </c:pt>
                <c:pt idx="10">
                  <c:v>29.8</c:v>
                </c:pt>
                <c:pt idx="11">
                  <c:v>29.9</c:v>
                </c:pt>
                <c:pt idx="12">
                  <c:v>25.5</c:v>
                </c:pt>
                <c:pt idx="13">
                  <c:v>24.7</c:v>
                </c:pt>
                <c:pt idx="14">
                  <c:v>29.6</c:v>
                </c:pt>
                <c:pt idx="15">
                  <c:v>30.1</c:v>
                </c:pt>
                <c:pt idx="16">
                  <c:v>32.1</c:v>
                </c:pt>
                <c:pt idx="17">
                  <c:v>32.299999999999997</c:v>
                </c:pt>
                <c:pt idx="18">
                  <c:v>30</c:v>
                </c:pt>
                <c:pt idx="19">
                  <c:v>26.8</c:v>
                </c:pt>
                <c:pt idx="20">
                  <c:v>28.7</c:v>
                </c:pt>
                <c:pt idx="21">
                  <c:v>30.3</c:v>
                </c:pt>
                <c:pt idx="22">
                  <c:v>31.1</c:v>
                </c:pt>
                <c:pt idx="23">
                  <c:v>30.8</c:v>
                </c:pt>
                <c:pt idx="24">
                  <c:v>27.1</c:v>
                </c:pt>
                <c:pt idx="25">
                  <c:v>31.8</c:v>
                </c:pt>
                <c:pt idx="26">
                  <c:v>32.9</c:v>
                </c:pt>
                <c:pt idx="27">
                  <c:v>32.9</c:v>
                </c:pt>
                <c:pt idx="28">
                  <c:v>33.299999999999997</c:v>
                </c:pt>
                <c:pt idx="29">
                  <c:v>31.7</c:v>
                </c:pt>
                <c:pt idx="30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66-4D6B-8526-C8A4AE6AA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69504"/>
        <c:axId val="62871040"/>
      </c:lineChart>
      <c:dateAx>
        <c:axId val="62869504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710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8710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695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96973938863717"/>
          <c:y val="3.6666666666666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466671440987764"/>
          <c:w val="0.83434508038407973"/>
          <c:h val="0.58666857639510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'JAN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'JAN (25)'!$H$3:$H$33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 (25)'!$I$3:$I$33</c:f>
              <c:numCache>
                <c:formatCode>General</c:formatCode>
                <c:ptCount val="31"/>
                <c:pt idx="0">
                  <c:v>10.6</c:v>
                </c:pt>
                <c:pt idx="1">
                  <c:v>1.2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5.6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34.4</c:v>
                </c:pt>
                <c:pt idx="17">
                  <c:v>20.6</c:v>
                </c:pt>
                <c:pt idx="18">
                  <c:v>11.4</c:v>
                </c:pt>
                <c:pt idx="19">
                  <c:v>5.4</c:v>
                </c:pt>
                <c:pt idx="20">
                  <c:v>0.4</c:v>
                </c:pt>
                <c:pt idx="21">
                  <c:v>0.60000000000000009</c:v>
                </c:pt>
                <c:pt idx="22">
                  <c:v>28.999999999999993</c:v>
                </c:pt>
                <c:pt idx="23">
                  <c:v>0.2</c:v>
                </c:pt>
                <c:pt idx="24">
                  <c:v>16.2</c:v>
                </c:pt>
                <c:pt idx="25">
                  <c:v>0.2</c:v>
                </c:pt>
                <c:pt idx="26">
                  <c:v>2</c:v>
                </c:pt>
                <c:pt idx="27">
                  <c:v>1.8</c:v>
                </c:pt>
                <c:pt idx="28">
                  <c:v>0.2</c:v>
                </c:pt>
                <c:pt idx="29">
                  <c:v>0</c:v>
                </c:pt>
                <c:pt idx="30" formatCode="0.0">
                  <c:v>0.23333333333333336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E-4BB8-A1D0-5F1A56A76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57408"/>
        <c:axId val="60259328"/>
      </c:barChart>
      <c:dateAx>
        <c:axId val="6025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10002837483155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9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0259328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666773072285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74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100028374831558"/>
          <c:w val="0.21818224237121894"/>
          <c:h val="7.3333688018727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TEMPERATURA MÁXIMA e MÍNIMA - JANEIRO-</a:t>
            </a:r>
          </a:p>
        </c:rich>
      </c:tx>
      <c:layout>
        <c:manualLayout>
          <c:xMode val="edge"/>
          <c:yMode val="edge"/>
          <c:x val="0.1283095723014257"/>
          <c:y val="3.7288019409945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593246148778847"/>
          <c:w val="0.85336048879837068"/>
          <c:h val="0.55932295968445389"/>
        </c:manualLayout>
      </c:layout>
      <c:lineChart>
        <c:grouping val="standard"/>
        <c:varyColors val="0"/>
        <c:ser>
          <c:idx val="0"/>
          <c:order val="0"/>
          <c:tx>
            <c:strRef>
              <c:f>'JAN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0E6-4474-AB8D-C95A681A759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0E6-4474-AB8D-C95A681A75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'JAN (25)'!$H$3:$H$33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 (25)'!$J$3:$J$33</c:f>
              <c:numCache>
                <c:formatCode>General</c:formatCode>
                <c:ptCount val="31"/>
                <c:pt idx="0">
                  <c:v>19.100000000000001</c:v>
                </c:pt>
                <c:pt idx="1">
                  <c:v>16.899999999999999</c:v>
                </c:pt>
                <c:pt idx="2">
                  <c:v>19.2</c:v>
                </c:pt>
                <c:pt idx="3">
                  <c:v>20.8</c:v>
                </c:pt>
                <c:pt idx="4">
                  <c:v>15.7</c:v>
                </c:pt>
                <c:pt idx="5">
                  <c:v>15.8</c:v>
                </c:pt>
                <c:pt idx="6">
                  <c:v>16.100000000000001</c:v>
                </c:pt>
                <c:pt idx="7">
                  <c:v>19.399999999999999</c:v>
                </c:pt>
                <c:pt idx="8">
                  <c:v>17.899999999999999</c:v>
                </c:pt>
                <c:pt idx="9">
                  <c:v>18.3</c:v>
                </c:pt>
                <c:pt idx="10">
                  <c:v>19.8</c:v>
                </c:pt>
                <c:pt idx="11">
                  <c:v>19.2</c:v>
                </c:pt>
                <c:pt idx="12">
                  <c:v>17.3</c:v>
                </c:pt>
                <c:pt idx="13">
                  <c:v>18</c:v>
                </c:pt>
                <c:pt idx="14">
                  <c:v>17.899999999999999</c:v>
                </c:pt>
                <c:pt idx="15">
                  <c:v>19.100000000000001</c:v>
                </c:pt>
                <c:pt idx="16">
                  <c:v>21.8</c:v>
                </c:pt>
                <c:pt idx="17">
                  <c:v>21.4</c:v>
                </c:pt>
                <c:pt idx="18">
                  <c:v>21.6</c:v>
                </c:pt>
                <c:pt idx="19">
                  <c:v>21.1</c:v>
                </c:pt>
                <c:pt idx="20">
                  <c:v>20.399999999999999</c:v>
                </c:pt>
                <c:pt idx="21">
                  <c:v>19.899999999999999</c:v>
                </c:pt>
                <c:pt idx="22">
                  <c:v>20.399999999999999</c:v>
                </c:pt>
                <c:pt idx="23">
                  <c:v>20.7</c:v>
                </c:pt>
                <c:pt idx="24">
                  <c:v>21.2</c:v>
                </c:pt>
                <c:pt idx="25">
                  <c:v>19</c:v>
                </c:pt>
                <c:pt idx="26">
                  <c:v>21.5</c:v>
                </c:pt>
                <c:pt idx="27">
                  <c:v>20.399999999999999</c:v>
                </c:pt>
                <c:pt idx="28">
                  <c:v>19.5</c:v>
                </c:pt>
                <c:pt idx="29">
                  <c:v>20.6</c:v>
                </c:pt>
                <c:pt idx="30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E6-4474-AB8D-C95A681A7598}"/>
            </c:ext>
          </c:extLst>
        </c:ser>
        <c:ser>
          <c:idx val="1"/>
          <c:order val="1"/>
          <c:tx>
            <c:strRef>
              <c:f>'JAN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0E6-4474-AB8D-C95A681A759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0E6-4474-AB8D-C95A681A7598}"/>
                </c:ext>
              </c:extLst>
            </c:dLbl>
            <c:dLbl>
              <c:idx val="2"/>
              <c:layout>
                <c:manualLayout>
                  <c:x val="-1.7902935249183564E-2"/>
                  <c:y val="-3.9288238192533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E6-4474-AB8D-C95A681A75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'JAN (25)'!$H$3:$H$33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 (25)'!$K$3:$K$33</c:f>
              <c:numCache>
                <c:formatCode>General</c:formatCode>
                <c:ptCount val="31"/>
                <c:pt idx="0">
                  <c:v>31.5</c:v>
                </c:pt>
                <c:pt idx="1">
                  <c:v>32.299999999999997</c:v>
                </c:pt>
                <c:pt idx="2">
                  <c:v>33.1</c:v>
                </c:pt>
                <c:pt idx="3">
                  <c:v>31.7</c:v>
                </c:pt>
                <c:pt idx="4">
                  <c:v>33.4</c:v>
                </c:pt>
                <c:pt idx="5">
                  <c:v>34.700000000000003</c:v>
                </c:pt>
                <c:pt idx="6">
                  <c:v>33.700000000000003</c:v>
                </c:pt>
                <c:pt idx="7">
                  <c:v>32.6</c:v>
                </c:pt>
                <c:pt idx="8">
                  <c:v>32.6</c:v>
                </c:pt>
                <c:pt idx="9">
                  <c:v>33.4</c:v>
                </c:pt>
                <c:pt idx="10">
                  <c:v>32.4</c:v>
                </c:pt>
                <c:pt idx="11">
                  <c:v>30</c:v>
                </c:pt>
                <c:pt idx="12">
                  <c:v>31.2</c:v>
                </c:pt>
                <c:pt idx="13">
                  <c:v>32.200000000000003</c:v>
                </c:pt>
                <c:pt idx="14">
                  <c:v>32.4</c:v>
                </c:pt>
                <c:pt idx="15">
                  <c:v>31.4</c:v>
                </c:pt>
                <c:pt idx="16">
                  <c:v>26.9</c:v>
                </c:pt>
                <c:pt idx="17">
                  <c:v>30.5</c:v>
                </c:pt>
                <c:pt idx="18">
                  <c:v>31.6</c:v>
                </c:pt>
                <c:pt idx="19">
                  <c:v>33</c:v>
                </c:pt>
                <c:pt idx="20">
                  <c:v>31.2</c:v>
                </c:pt>
                <c:pt idx="21">
                  <c:v>32.299999999999997</c:v>
                </c:pt>
                <c:pt idx="22">
                  <c:v>33</c:v>
                </c:pt>
                <c:pt idx="23">
                  <c:v>33.4</c:v>
                </c:pt>
                <c:pt idx="24">
                  <c:v>34.1</c:v>
                </c:pt>
                <c:pt idx="25">
                  <c:v>33.200000000000003</c:v>
                </c:pt>
                <c:pt idx="26">
                  <c:v>29.3</c:v>
                </c:pt>
                <c:pt idx="27">
                  <c:v>30.3</c:v>
                </c:pt>
                <c:pt idx="28">
                  <c:v>31.2</c:v>
                </c:pt>
                <c:pt idx="29">
                  <c:v>32.299999999999997</c:v>
                </c:pt>
                <c:pt idx="30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6-4474-AB8D-C95A681A7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42688"/>
        <c:axId val="61044224"/>
      </c:lineChart>
      <c:dateAx>
        <c:axId val="610426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4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0442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26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52690965175418"/>
          <c:w val="0.43788187372709092"/>
          <c:h val="8.1355809905205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4545475754924594"/>
          <c:y val="3.7542583039189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53583617747441"/>
          <c:w val="0.83434508038407973"/>
          <c:h val="0.57337883959044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'FEV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380-4C2A-9414-F428975B3AD8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380-4C2A-9414-F428975B3AD8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'FEV (25)'!$H$3:$H$33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'FEV (25)'!$I$3:$I$33</c:f>
              <c:numCache>
                <c:formatCode>0.00</c:formatCode>
                <c:ptCount val="31"/>
                <c:pt idx="0">
                  <c:v>25.400000000000002</c:v>
                </c:pt>
                <c:pt idx="1">
                  <c:v>1.4</c:v>
                </c:pt>
                <c:pt idx="2">
                  <c:v>4.4000000000000004</c:v>
                </c:pt>
                <c:pt idx="3">
                  <c:v>35.799999999999997</c:v>
                </c:pt>
                <c:pt idx="4">
                  <c:v>6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</c:v>
                </c:pt>
                <c:pt idx="12">
                  <c:v>3.2</c:v>
                </c:pt>
                <c:pt idx="13">
                  <c:v>4.2</c:v>
                </c:pt>
                <c:pt idx="14">
                  <c:v>24.4</c:v>
                </c:pt>
                <c:pt idx="15">
                  <c:v>0.2</c:v>
                </c:pt>
                <c:pt idx="16">
                  <c:v>0</c:v>
                </c:pt>
                <c:pt idx="17">
                  <c:v>24.400000000000002</c:v>
                </c:pt>
                <c:pt idx="18">
                  <c:v>0.2</c:v>
                </c:pt>
                <c:pt idx="19">
                  <c:v>0.4</c:v>
                </c:pt>
                <c:pt idx="20">
                  <c:v>0</c:v>
                </c:pt>
                <c:pt idx="21">
                  <c:v>0</c:v>
                </c:pt>
                <c:pt idx="22">
                  <c:v>0.6</c:v>
                </c:pt>
                <c:pt idx="23">
                  <c:v>0</c:v>
                </c:pt>
                <c:pt idx="24">
                  <c:v>4.8</c:v>
                </c:pt>
                <c:pt idx="25">
                  <c:v>0.8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0-4C2A-9414-F428975B3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68640"/>
        <c:axId val="61170816"/>
      </c:barChart>
      <c:dateAx>
        <c:axId val="611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07849760159290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708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17081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3993302561317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6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0443696262105056"/>
          <c:w val="0.21818224237121894"/>
          <c:h val="7.50851660783781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FEVEREIRO</a:t>
            </a:r>
          </a:p>
        </c:rich>
      </c:tx>
      <c:layout>
        <c:manualLayout>
          <c:xMode val="edge"/>
          <c:yMode val="edge"/>
          <c:x val="0.12491513917175832"/>
          <c:y val="3.79310977736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862068965517243"/>
          <c:w val="0.85336048879837068"/>
          <c:h val="0.5517241379310347"/>
        </c:manualLayout>
      </c:layout>
      <c:lineChart>
        <c:grouping val="standard"/>
        <c:varyColors val="0"/>
        <c:ser>
          <c:idx val="0"/>
          <c:order val="0"/>
          <c:tx>
            <c:strRef>
              <c:f>'FEV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B66-461B-B22E-282F72E7C664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'FEV (25)'!$H$3:$H$33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'FEV (25)'!$J$3:$J$33</c:f>
              <c:numCache>
                <c:formatCode>0.00</c:formatCode>
                <c:ptCount val="31"/>
                <c:pt idx="0">
                  <c:v>19.5</c:v>
                </c:pt>
                <c:pt idx="1">
                  <c:v>19.5</c:v>
                </c:pt>
                <c:pt idx="2">
                  <c:v>21.2</c:v>
                </c:pt>
                <c:pt idx="3">
                  <c:v>21.4</c:v>
                </c:pt>
                <c:pt idx="4">
                  <c:v>20.8</c:v>
                </c:pt>
                <c:pt idx="5">
                  <c:v>20.9</c:v>
                </c:pt>
                <c:pt idx="6">
                  <c:v>20.3</c:v>
                </c:pt>
                <c:pt idx="7">
                  <c:v>19.600000000000001</c:v>
                </c:pt>
                <c:pt idx="8">
                  <c:v>19.8</c:v>
                </c:pt>
                <c:pt idx="9">
                  <c:v>20.100000000000001</c:v>
                </c:pt>
                <c:pt idx="10">
                  <c:v>19.8</c:v>
                </c:pt>
                <c:pt idx="11">
                  <c:v>20</c:v>
                </c:pt>
                <c:pt idx="12">
                  <c:v>21</c:v>
                </c:pt>
                <c:pt idx="13">
                  <c:v>20.2</c:v>
                </c:pt>
                <c:pt idx="14">
                  <c:v>20.5</c:v>
                </c:pt>
                <c:pt idx="15">
                  <c:v>21.1</c:v>
                </c:pt>
                <c:pt idx="16">
                  <c:v>22.4</c:v>
                </c:pt>
                <c:pt idx="17">
                  <c:v>19.8</c:v>
                </c:pt>
                <c:pt idx="18">
                  <c:v>18.7</c:v>
                </c:pt>
                <c:pt idx="19">
                  <c:v>19.399999999999999</c:v>
                </c:pt>
                <c:pt idx="20">
                  <c:v>21.4</c:v>
                </c:pt>
                <c:pt idx="21">
                  <c:v>21.8</c:v>
                </c:pt>
                <c:pt idx="22">
                  <c:v>21.8</c:v>
                </c:pt>
                <c:pt idx="23">
                  <c:v>21.1</c:v>
                </c:pt>
                <c:pt idx="24">
                  <c:v>20.3</c:v>
                </c:pt>
                <c:pt idx="25">
                  <c:v>20.3</c:v>
                </c:pt>
                <c:pt idx="26">
                  <c:v>20.8</c:v>
                </c:pt>
                <c:pt idx="27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6-461B-B22E-282F72E7C664}"/>
            </c:ext>
          </c:extLst>
        </c:ser>
        <c:ser>
          <c:idx val="1"/>
          <c:order val="1"/>
          <c:tx>
            <c:strRef>
              <c:f>'FEV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B66-461B-B22E-282F72E7C66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B66-461B-B22E-282F72E7C664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'FEV (25)'!$H$3:$H$33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'FEV (25)'!$K$3:$K$33</c:f>
              <c:numCache>
                <c:formatCode>0.00</c:formatCode>
                <c:ptCount val="31"/>
                <c:pt idx="0">
                  <c:v>31.7</c:v>
                </c:pt>
                <c:pt idx="1">
                  <c:v>31.8</c:v>
                </c:pt>
                <c:pt idx="2">
                  <c:v>28.7</c:v>
                </c:pt>
                <c:pt idx="3">
                  <c:v>25.3</c:v>
                </c:pt>
                <c:pt idx="4">
                  <c:v>25.2</c:v>
                </c:pt>
                <c:pt idx="5">
                  <c:v>29.9</c:v>
                </c:pt>
                <c:pt idx="6">
                  <c:v>32.4</c:v>
                </c:pt>
                <c:pt idx="7">
                  <c:v>31.4</c:v>
                </c:pt>
                <c:pt idx="8">
                  <c:v>33.299999999999997</c:v>
                </c:pt>
                <c:pt idx="9">
                  <c:v>33.799999999999997</c:v>
                </c:pt>
                <c:pt idx="10">
                  <c:v>34.4</c:v>
                </c:pt>
                <c:pt idx="11">
                  <c:v>32.1</c:v>
                </c:pt>
                <c:pt idx="12">
                  <c:v>32.200000000000003</c:v>
                </c:pt>
                <c:pt idx="13">
                  <c:v>32.200000000000003</c:v>
                </c:pt>
                <c:pt idx="14">
                  <c:v>31.8</c:v>
                </c:pt>
                <c:pt idx="15">
                  <c:v>34.299999999999997</c:v>
                </c:pt>
                <c:pt idx="16">
                  <c:v>35.6</c:v>
                </c:pt>
                <c:pt idx="17">
                  <c:v>33.200000000000003</c:v>
                </c:pt>
                <c:pt idx="18">
                  <c:v>33.200000000000003</c:v>
                </c:pt>
                <c:pt idx="19">
                  <c:v>34.200000000000003</c:v>
                </c:pt>
                <c:pt idx="20">
                  <c:v>35.200000000000003</c:v>
                </c:pt>
                <c:pt idx="21">
                  <c:v>32.6</c:v>
                </c:pt>
                <c:pt idx="22">
                  <c:v>33.5</c:v>
                </c:pt>
                <c:pt idx="23">
                  <c:v>34</c:v>
                </c:pt>
                <c:pt idx="24">
                  <c:v>32.9</c:v>
                </c:pt>
                <c:pt idx="25">
                  <c:v>34.4</c:v>
                </c:pt>
                <c:pt idx="26">
                  <c:v>35.4</c:v>
                </c:pt>
                <c:pt idx="27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66-461B-B22E-282F72E7C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7088"/>
        <c:axId val="61201408"/>
      </c:lineChart>
      <c:dateAx>
        <c:axId val="610970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014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014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970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965512178110606"/>
          <c:w val="0.43788187372709092"/>
          <c:h val="8.27586586641704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MARÇO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8F-411F-8AD5-E8A576C59522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 (25)'!$H$3:$H$33</c:f>
              <c:numCache>
                <c:formatCode>d\-mmm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'MAR (25)'!$I$3:$I$33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20.799999999999997</c:v>
                </c:pt>
                <c:pt idx="12">
                  <c:v>0.2</c:v>
                </c:pt>
                <c:pt idx="13">
                  <c:v>6.2</c:v>
                </c:pt>
                <c:pt idx="14">
                  <c:v>11.600000000000001</c:v>
                </c:pt>
                <c:pt idx="15">
                  <c:v>0.2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0.4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6.4</c:v>
                </c:pt>
                <c:pt idx="26">
                  <c:v>0</c:v>
                </c:pt>
                <c:pt idx="27">
                  <c:v>0</c:v>
                </c:pt>
                <c:pt idx="28">
                  <c:v>28.2</c:v>
                </c:pt>
                <c:pt idx="29">
                  <c:v>0</c:v>
                </c:pt>
                <c:pt idx="30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F-411F-8AD5-E8A576C59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13024"/>
        <c:axId val="61314944"/>
      </c:barChart>
      <c:dateAx>
        <c:axId val="61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49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149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3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4545475754924594"/>
          <c:y val="3.7542583039189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53583617747441"/>
          <c:w val="0.83434508038407973"/>
          <c:h val="0.57337883959044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CC-4D06-9CE9-07E241DD6F7A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BCC-4D06-9CE9-07E241DD6F7A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</c:v>
                </c:pt>
                <c:pt idx="7">
                  <c:v>0.2</c:v>
                </c:pt>
                <c:pt idx="8">
                  <c:v>0.60000000000000009</c:v>
                </c:pt>
                <c:pt idx="9">
                  <c:v>9.4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20.799999999999997</c:v>
                </c:pt>
                <c:pt idx="14">
                  <c:v>51.2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84.2</c:v>
                </c:pt>
                <c:pt idx="19">
                  <c:v>1.2</c:v>
                </c:pt>
                <c:pt idx="20">
                  <c:v>1.2</c:v>
                </c:pt>
                <c:pt idx="21">
                  <c:v>0.2</c:v>
                </c:pt>
                <c:pt idx="22">
                  <c:v>6.6000000000000005</c:v>
                </c:pt>
                <c:pt idx="23">
                  <c:v>0.2</c:v>
                </c:pt>
                <c:pt idx="24">
                  <c:v>5.6000000000000005</c:v>
                </c:pt>
                <c:pt idx="25">
                  <c:v>4.4000000000000004</c:v>
                </c:pt>
                <c:pt idx="26">
                  <c:v>0</c:v>
                </c:pt>
                <c:pt idx="27">
                  <c:v>13.399999999999999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9-4978-96EE-2F0C81B6E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68640"/>
        <c:axId val="61170816"/>
      </c:barChart>
      <c:dateAx>
        <c:axId val="611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07849760159290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708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17081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3993302561317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6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0443696262105056"/>
          <c:w val="0.21818224237121894"/>
          <c:h val="7.50851660783781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</a:t>
            </a:r>
            <a:r>
              <a:rPr lang="en-US" sz="1050" baseline="0"/>
              <a:t> MARÇO</a:t>
            </a:r>
            <a:endParaRPr lang="en-US" sz="1050"/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'MAR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425-445E-9B5E-A3058618F1F2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 (25)'!$H$3:$H$33</c:f>
              <c:numCache>
                <c:formatCode>d\-mmm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'MAR (25)'!$J$3:$J$33</c:f>
              <c:numCache>
                <c:formatCode>General</c:formatCode>
                <c:ptCount val="31"/>
                <c:pt idx="0">
                  <c:v>20.3</c:v>
                </c:pt>
                <c:pt idx="1">
                  <c:v>20.6</c:v>
                </c:pt>
                <c:pt idx="2">
                  <c:v>21</c:v>
                </c:pt>
                <c:pt idx="3">
                  <c:v>21.6</c:v>
                </c:pt>
                <c:pt idx="4">
                  <c:v>19.5</c:v>
                </c:pt>
                <c:pt idx="5">
                  <c:v>20.399999999999999</c:v>
                </c:pt>
                <c:pt idx="6">
                  <c:v>21.3</c:v>
                </c:pt>
                <c:pt idx="7">
                  <c:v>19.399999999999999</c:v>
                </c:pt>
                <c:pt idx="8">
                  <c:v>17.7</c:v>
                </c:pt>
                <c:pt idx="9">
                  <c:v>20.5</c:v>
                </c:pt>
                <c:pt idx="10">
                  <c:v>20</c:v>
                </c:pt>
                <c:pt idx="11">
                  <c:v>19.7</c:v>
                </c:pt>
                <c:pt idx="12">
                  <c:v>20.5</c:v>
                </c:pt>
                <c:pt idx="13">
                  <c:v>19.5</c:v>
                </c:pt>
                <c:pt idx="14">
                  <c:v>20.100000000000001</c:v>
                </c:pt>
                <c:pt idx="15">
                  <c:v>19</c:v>
                </c:pt>
                <c:pt idx="16">
                  <c:v>18.100000000000001</c:v>
                </c:pt>
                <c:pt idx="17">
                  <c:v>20.7</c:v>
                </c:pt>
                <c:pt idx="18">
                  <c:v>17.8</c:v>
                </c:pt>
                <c:pt idx="19">
                  <c:v>17.2</c:v>
                </c:pt>
                <c:pt idx="20">
                  <c:v>15.3</c:v>
                </c:pt>
                <c:pt idx="21">
                  <c:v>13.7</c:v>
                </c:pt>
                <c:pt idx="22">
                  <c:v>18.8</c:v>
                </c:pt>
                <c:pt idx="23">
                  <c:v>19.100000000000001</c:v>
                </c:pt>
                <c:pt idx="24">
                  <c:v>19.600000000000001</c:v>
                </c:pt>
                <c:pt idx="25">
                  <c:v>19.100000000000001</c:v>
                </c:pt>
                <c:pt idx="26">
                  <c:v>18.8</c:v>
                </c:pt>
                <c:pt idx="27">
                  <c:v>20.7</c:v>
                </c:pt>
                <c:pt idx="28">
                  <c:v>20.2</c:v>
                </c:pt>
                <c:pt idx="29">
                  <c:v>19.2</c:v>
                </c:pt>
                <c:pt idx="30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45E-9B5E-A3058618F1F2}"/>
            </c:ext>
          </c:extLst>
        </c:ser>
        <c:ser>
          <c:idx val="1"/>
          <c:order val="1"/>
          <c:tx>
            <c:strRef>
              <c:f>'MAR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425-445E-9B5E-A3058618F1F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425-445E-9B5E-A3058618F1F2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 (25)'!$H$3:$H$33</c:f>
              <c:numCache>
                <c:formatCode>d\-mmm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'MAR (25)'!$K$3:$K$33</c:f>
              <c:numCache>
                <c:formatCode>0.00</c:formatCode>
                <c:ptCount val="31"/>
                <c:pt idx="0">
                  <c:v>35.4</c:v>
                </c:pt>
                <c:pt idx="1">
                  <c:v>35.799999999999997</c:v>
                </c:pt>
                <c:pt idx="2">
                  <c:v>36.6</c:v>
                </c:pt>
                <c:pt idx="3">
                  <c:v>35</c:v>
                </c:pt>
                <c:pt idx="4">
                  <c:v>31.5</c:v>
                </c:pt>
                <c:pt idx="5">
                  <c:v>33.6</c:v>
                </c:pt>
                <c:pt idx="6">
                  <c:v>33.6</c:v>
                </c:pt>
                <c:pt idx="7">
                  <c:v>34.299999999999997</c:v>
                </c:pt>
                <c:pt idx="8">
                  <c:v>36.799999999999997</c:v>
                </c:pt>
                <c:pt idx="9">
                  <c:v>34.799999999999997</c:v>
                </c:pt>
                <c:pt idx="10">
                  <c:v>26.7</c:v>
                </c:pt>
                <c:pt idx="11">
                  <c:v>31.4</c:v>
                </c:pt>
                <c:pt idx="12">
                  <c:v>31.2</c:v>
                </c:pt>
                <c:pt idx="13">
                  <c:v>32.799999999999997</c:v>
                </c:pt>
                <c:pt idx="14">
                  <c:v>32.299999999999997</c:v>
                </c:pt>
                <c:pt idx="15">
                  <c:v>31.6</c:v>
                </c:pt>
                <c:pt idx="16">
                  <c:v>32.200000000000003</c:v>
                </c:pt>
                <c:pt idx="17">
                  <c:v>31.5</c:v>
                </c:pt>
                <c:pt idx="18">
                  <c:v>31.9</c:v>
                </c:pt>
                <c:pt idx="19">
                  <c:v>32.1</c:v>
                </c:pt>
                <c:pt idx="20">
                  <c:v>31.7</c:v>
                </c:pt>
                <c:pt idx="21">
                  <c:v>32.799999999999997</c:v>
                </c:pt>
                <c:pt idx="22">
                  <c:v>27.8</c:v>
                </c:pt>
                <c:pt idx="23">
                  <c:v>33</c:v>
                </c:pt>
                <c:pt idx="24">
                  <c:v>35.200000000000003</c:v>
                </c:pt>
                <c:pt idx="25">
                  <c:v>29.9</c:v>
                </c:pt>
                <c:pt idx="26">
                  <c:v>31.7</c:v>
                </c:pt>
                <c:pt idx="27">
                  <c:v>32.799999999999997</c:v>
                </c:pt>
                <c:pt idx="28">
                  <c:v>31.2</c:v>
                </c:pt>
                <c:pt idx="29">
                  <c:v>30.7</c:v>
                </c:pt>
                <c:pt idx="30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5-445E-9B5E-A3058618F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5520"/>
        <c:axId val="61357056"/>
      </c:lineChart>
      <c:dateAx>
        <c:axId val="6135552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70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5705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552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35-4D20-BB3F-9C6FB46474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'ABR (25)'!$H$3:$H$33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'ABR (25)'!$I$3:$I$33</c:f>
              <c:numCache>
                <c:formatCode>General</c:formatCode>
                <c:ptCount val="31"/>
                <c:pt idx="0">
                  <c:v>0</c:v>
                </c:pt>
                <c:pt idx="1">
                  <c:v>2.6</c:v>
                </c:pt>
                <c:pt idx="2">
                  <c:v>10.199999999999999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23.8</c:v>
                </c:pt>
                <c:pt idx="15">
                  <c:v>0.2</c:v>
                </c:pt>
                <c:pt idx="16">
                  <c:v>0.4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24</c:v>
                </c:pt>
                <c:pt idx="25">
                  <c:v>1.6</c:v>
                </c:pt>
                <c:pt idx="26">
                  <c:v>0</c:v>
                </c:pt>
                <c:pt idx="27">
                  <c:v>13.6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5-4D20-BB3F-9C6FB4647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72448"/>
        <c:axId val="61274368"/>
      </c:barChart>
      <c:dateAx>
        <c:axId val="6127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43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7436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244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'ABR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42-43E4-BB35-2AC28F591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'ABR (25)'!$H$3:$H$33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'ABR (25)'!$J$3:$J$33</c:f>
              <c:numCache>
                <c:formatCode>General</c:formatCode>
                <c:ptCount val="31"/>
                <c:pt idx="0">
                  <c:v>20.100000000000001</c:v>
                </c:pt>
                <c:pt idx="1">
                  <c:v>19.7</c:v>
                </c:pt>
                <c:pt idx="2">
                  <c:v>20.9</c:v>
                </c:pt>
                <c:pt idx="3">
                  <c:v>20.100000000000001</c:v>
                </c:pt>
                <c:pt idx="4">
                  <c:v>18.3</c:v>
                </c:pt>
                <c:pt idx="5">
                  <c:v>17</c:v>
                </c:pt>
                <c:pt idx="6">
                  <c:v>16.7</c:v>
                </c:pt>
                <c:pt idx="7">
                  <c:v>18.5</c:v>
                </c:pt>
                <c:pt idx="8">
                  <c:v>18.3</c:v>
                </c:pt>
                <c:pt idx="9">
                  <c:v>17</c:v>
                </c:pt>
                <c:pt idx="10">
                  <c:v>17.8</c:v>
                </c:pt>
                <c:pt idx="11">
                  <c:v>19.100000000000001</c:v>
                </c:pt>
                <c:pt idx="12">
                  <c:v>17.7</c:v>
                </c:pt>
                <c:pt idx="13">
                  <c:v>15.9</c:v>
                </c:pt>
                <c:pt idx="14">
                  <c:v>17.899999999999999</c:v>
                </c:pt>
                <c:pt idx="15">
                  <c:v>16.7</c:v>
                </c:pt>
                <c:pt idx="16">
                  <c:v>18.2</c:v>
                </c:pt>
                <c:pt idx="17">
                  <c:v>20.6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15.8</c:v>
                </c:pt>
                <c:pt idx="22">
                  <c:v>16.399999999999999</c:v>
                </c:pt>
                <c:pt idx="23">
                  <c:v>18</c:v>
                </c:pt>
                <c:pt idx="24">
                  <c:v>16.600000000000001</c:v>
                </c:pt>
                <c:pt idx="25">
                  <c:v>17.399999999999999</c:v>
                </c:pt>
                <c:pt idx="26">
                  <c:v>18.3</c:v>
                </c:pt>
                <c:pt idx="27">
                  <c:v>21</c:v>
                </c:pt>
                <c:pt idx="28">
                  <c:v>16.8</c:v>
                </c:pt>
                <c:pt idx="29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2-43E4-BB35-2AC28F59149C}"/>
            </c:ext>
          </c:extLst>
        </c:ser>
        <c:ser>
          <c:idx val="1"/>
          <c:order val="1"/>
          <c:tx>
            <c:strRef>
              <c:f>'ABR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D42-43E4-BB35-2AC28F59149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D42-43E4-BB35-2AC28F591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'ABR (25)'!$H$3:$H$33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'ABR (25)'!$K$3:$K$33</c:f>
              <c:numCache>
                <c:formatCode>General</c:formatCode>
                <c:ptCount val="31"/>
                <c:pt idx="0">
                  <c:v>30.3</c:v>
                </c:pt>
                <c:pt idx="1">
                  <c:v>31.4</c:v>
                </c:pt>
                <c:pt idx="2">
                  <c:v>32.200000000000003</c:v>
                </c:pt>
                <c:pt idx="3">
                  <c:v>33</c:v>
                </c:pt>
                <c:pt idx="4">
                  <c:v>23.4</c:v>
                </c:pt>
                <c:pt idx="5">
                  <c:v>26.3</c:v>
                </c:pt>
                <c:pt idx="6">
                  <c:v>28.6</c:v>
                </c:pt>
                <c:pt idx="7">
                  <c:v>30.4</c:v>
                </c:pt>
                <c:pt idx="8">
                  <c:v>27.9</c:v>
                </c:pt>
                <c:pt idx="9">
                  <c:v>29.8</c:v>
                </c:pt>
                <c:pt idx="10">
                  <c:v>31.8</c:v>
                </c:pt>
                <c:pt idx="11">
                  <c:v>29.5</c:v>
                </c:pt>
                <c:pt idx="12">
                  <c:v>27.8</c:v>
                </c:pt>
                <c:pt idx="13">
                  <c:v>29.7</c:v>
                </c:pt>
                <c:pt idx="14">
                  <c:v>23.4</c:v>
                </c:pt>
                <c:pt idx="15">
                  <c:v>27.1</c:v>
                </c:pt>
                <c:pt idx="16">
                  <c:v>27.6</c:v>
                </c:pt>
                <c:pt idx="17">
                  <c:v>24.4</c:v>
                </c:pt>
                <c:pt idx="18">
                  <c:v>25.2</c:v>
                </c:pt>
                <c:pt idx="19">
                  <c:v>26.5</c:v>
                </c:pt>
                <c:pt idx="20">
                  <c:v>28.8</c:v>
                </c:pt>
                <c:pt idx="21">
                  <c:v>28</c:v>
                </c:pt>
                <c:pt idx="22">
                  <c:v>26</c:v>
                </c:pt>
                <c:pt idx="23">
                  <c:v>22</c:v>
                </c:pt>
                <c:pt idx="24">
                  <c:v>19.600000000000001</c:v>
                </c:pt>
                <c:pt idx="25">
                  <c:v>24.8</c:v>
                </c:pt>
                <c:pt idx="26">
                  <c:v>23</c:v>
                </c:pt>
                <c:pt idx="27">
                  <c:v>27.8</c:v>
                </c:pt>
                <c:pt idx="28">
                  <c:v>26.2</c:v>
                </c:pt>
                <c:pt idx="29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42-43E4-BB35-2AC28F591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58304"/>
        <c:axId val="61459840"/>
      </c:lineChart>
      <c:dateAx>
        <c:axId val="61458304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98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4598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83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798022216919894"/>
          <c:y val="3.2258164450755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'MAI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BA0-4DE3-9A80-1299C75A4E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'MAI (25)'!$H$3:$H$33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'MAI (25)'!$I$3:$I$33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</c:v>
                </c:pt>
                <c:pt idx="9">
                  <c:v>0.4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0-4DE3-9A80-1299C75A4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94720"/>
        <c:axId val="61696640"/>
      </c:barChart>
      <c:dateAx>
        <c:axId val="6169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60823544595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6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96640"/>
        <c:scaling>
          <c:orientation val="minMax"/>
          <c:max val="9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697904565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47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828494922983206E-2"/>
          <c:y val="0.91290460823544595"/>
          <c:w val="0.21818224237121894"/>
          <c:h val="7.0967686416247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014256619144621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'MAI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D40-4E59-BCAE-9CE8BB57F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'MAI (25)'!$H$3:$H$33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'MAI (25)'!$J$3:$J$33</c:f>
              <c:numCache>
                <c:formatCode>0.0</c:formatCode>
                <c:ptCount val="31"/>
                <c:pt idx="0">
                  <c:v>15</c:v>
                </c:pt>
                <c:pt idx="1">
                  <c:v>15.4</c:v>
                </c:pt>
                <c:pt idx="2">
                  <c:v>16</c:v>
                </c:pt>
                <c:pt idx="3">
                  <c:v>15.3</c:v>
                </c:pt>
                <c:pt idx="4">
                  <c:v>15.1</c:v>
                </c:pt>
                <c:pt idx="5">
                  <c:v>13.4</c:v>
                </c:pt>
                <c:pt idx="6">
                  <c:v>13.4</c:v>
                </c:pt>
                <c:pt idx="7">
                  <c:v>13.9</c:v>
                </c:pt>
                <c:pt idx="8">
                  <c:v>15</c:v>
                </c:pt>
                <c:pt idx="9">
                  <c:v>17.399999999999999</c:v>
                </c:pt>
                <c:pt idx="10">
                  <c:v>14.4</c:v>
                </c:pt>
                <c:pt idx="11">
                  <c:v>13.3</c:v>
                </c:pt>
                <c:pt idx="12">
                  <c:v>15.4</c:v>
                </c:pt>
                <c:pt idx="13">
                  <c:v>14.3</c:v>
                </c:pt>
                <c:pt idx="14">
                  <c:v>12.2</c:v>
                </c:pt>
                <c:pt idx="15">
                  <c:v>10.8</c:v>
                </c:pt>
                <c:pt idx="16">
                  <c:v>11.4</c:v>
                </c:pt>
                <c:pt idx="17">
                  <c:v>13.7</c:v>
                </c:pt>
                <c:pt idx="18">
                  <c:v>15.5</c:v>
                </c:pt>
                <c:pt idx="19">
                  <c:v>15.5</c:v>
                </c:pt>
                <c:pt idx="20">
                  <c:v>14.7</c:v>
                </c:pt>
                <c:pt idx="21">
                  <c:v>14.7</c:v>
                </c:pt>
                <c:pt idx="22">
                  <c:v>14.6</c:v>
                </c:pt>
                <c:pt idx="23">
                  <c:v>13.6</c:v>
                </c:pt>
                <c:pt idx="24">
                  <c:v>12.1</c:v>
                </c:pt>
                <c:pt idx="25">
                  <c:v>12.1</c:v>
                </c:pt>
                <c:pt idx="26">
                  <c:v>13</c:v>
                </c:pt>
                <c:pt idx="27">
                  <c:v>8.9</c:v>
                </c:pt>
                <c:pt idx="28">
                  <c:v>3.2</c:v>
                </c:pt>
                <c:pt idx="29">
                  <c:v>2.2999999999999998</c:v>
                </c:pt>
                <c:pt idx="30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0-4E59-BCAE-9CE8BB57F764}"/>
            </c:ext>
          </c:extLst>
        </c:ser>
        <c:ser>
          <c:idx val="1"/>
          <c:order val="1"/>
          <c:tx>
            <c:strRef>
              <c:f>'MAI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D40-4E59-BCAE-9CE8BB57F76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D40-4E59-BCAE-9CE8BB57F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'MAI (25)'!$H$3:$H$33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'MAI (25)'!$K$3:$K$33</c:f>
              <c:numCache>
                <c:formatCode>0.0</c:formatCode>
                <c:ptCount val="31"/>
                <c:pt idx="0">
                  <c:v>27</c:v>
                </c:pt>
                <c:pt idx="1">
                  <c:v>26.4</c:v>
                </c:pt>
                <c:pt idx="2">
                  <c:v>27.6</c:v>
                </c:pt>
                <c:pt idx="3">
                  <c:v>26</c:v>
                </c:pt>
                <c:pt idx="4">
                  <c:v>27.6</c:v>
                </c:pt>
                <c:pt idx="5">
                  <c:v>27.8</c:v>
                </c:pt>
                <c:pt idx="6">
                  <c:v>28.4</c:v>
                </c:pt>
                <c:pt idx="7">
                  <c:v>29.9</c:v>
                </c:pt>
                <c:pt idx="8">
                  <c:v>30.8</c:v>
                </c:pt>
                <c:pt idx="9">
                  <c:v>25.1</c:v>
                </c:pt>
                <c:pt idx="10">
                  <c:v>24.8</c:v>
                </c:pt>
                <c:pt idx="11">
                  <c:v>24.3</c:v>
                </c:pt>
                <c:pt idx="12">
                  <c:v>24.8</c:v>
                </c:pt>
                <c:pt idx="13">
                  <c:v>26.1</c:v>
                </c:pt>
                <c:pt idx="14">
                  <c:v>25.8</c:v>
                </c:pt>
                <c:pt idx="15">
                  <c:v>27</c:v>
                </c:pt>
                <c:pt idx="16">
                  <c:v>27.5</c:v>
                </c:pt>
                <c:pt idx="17">
                  <c:v>29.1</c:v>
                </c:pt>
                <c:pt idx="18">
                  <c:v>28.1</c:v>
                </c:pt>
                <c:pt idx="19">
                  <c:v>29.6</c:v>
                </c:pt>
                <c:pt idx="20">
                  <c:v>29.7</c:v>
                </c:pt>
                <c:pt idx="21">
                  <c:v>29.1</c:v>
                </c:pt>
                <c:pt idx="22">
                  <c:v>26</c:v>
                </c:pt>
                <c:pt idx="23">
                  <c:v>26.4</c:v>
                </c:pt>
                <c:pt idx="24">
                  <c:v>28.7</c:v>
                </c:pt>
                <c:pt idx="25">
                  <c:v>29.4</c:v>
                </c:pt>
                <c:pt idx="26">
                  <c:v>27.1</c:v>
                </c:pt>
                <c:pt idx="27">
                  <c:v>20.399999999999999</c:v>
                </c:pt>
                <c:pt idx="28">
                  <c:v>15.3</c:v>
                </c:pt>
                <c:pt idx="29">
                  <c:v>20.7</c:v>
                </c:pt>
                <c:pt idx="30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40-4E59-BCAE-9CE8BB57F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61792"/>
        <c:axId val="61771776"/>
      </c:lineChart>
      <c:dateAx>
        <c:axId val="617617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71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7717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61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293279022403261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2000004241894013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'JUN (25)'!$J$3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373842873359514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1F-4CB2-A061-7FA0FB81E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'JUN (25)'!$I$4:$I$34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 (25)'!$J$4:$J$34</c:f>
              <c:numCache>
                <c:formatCode>0.00</c:formatCode>
                <c:ptCount val="31"/>
                <c:pt idx="0">
                  <c:v>0</c:v>
                </c:pt>
                <c:pt idx="1">
                  <c:v>11</c:v>
                </c:pt>
                <c:pt idx="2">
                  <c:v>4.2</c:v>
                </c:pt>
                <c:pt idx="3">
                  <c:v>0</c:v>
                </c:pt>
                <c:pt idx="4">
                  <c:v>0</c:v>
                </c:pt>
                <c:pt idx="5">
                  <c:v>18</c:v>
                </c:pt>
                <c:pt idx="6">
                  <c:v>0.4</c:v>
                </c:pt>
                <c:pt idx="7">
                  <c:v>28.4</c:v>
                </c:pt>
                <c:pt idx="8">
                  <c:v>32.200000000000003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14</c:v>
                </c:pt>
                <c:pt idx="23">
                  <c:v>0</c:v>
                </c:pt>
                <c:pt idx="24">
                  <c:v>0</c:v>
                </c:pt>
                <c:pt idx="25">
                  <c:v>1.2000000000000002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F-4CB2-A061-7FA0FB81E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38144"/>
        <c:axId val="61640064"/>
      </c:barChart>
      <c:dateAx>
        <c:axId val="6163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400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4006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381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JUNHO</a:t>
            </a:r>
          </a:p>
        </c:rich>
      </c:tx>
      <c:layout>
        <c:manualLayout>
          <c:xMode val="edge"/>
          <c:yMode val="edge"/>
          <c:x val="0.14460285132382888"/>
          <c:y val="3.5377749498484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'JUN (25)'!$K$3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76F-427C-B4ED-480F551EF4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'JUN (25)'!$I$4:$I$34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 (25)'!$K$4:$K$34</c:f>
              <c:numCache>
                <c:formatCode>General</c:formatCode>
                <c:ptCount val="31"/>
                <c:pt idx="0">
                  <c:v>10.6</c:v>
                </c:pt>
                <c:pt idx="1">
                  <c:v>10.199999999999999</c:v>
                </c:pt>
                <c:pt idx="2">
                  <c:v>16.399999999999999</c:v>
                </c:pt>
                <c:pt idx="3">
                  <c:v>15.6</c:v>
                </c:pt>
                <c:pt idx="4">
                  <c:v>17.600000000000001</c:v>
                </c:pt>
                <c:pt idx="5">
                  <c:v>17.2</c:v>
                </c:pt>
                <c:pt idx="6">
                  <c:v>18.8</c:v>
                </c:pt>
                <c:pt idx="7">
                  <c:v>16.2</c:v>
                </c:pt>
                <c:pt idx="8">
                  <c:v>15.9</c:v>
                </c:pt>
                <c:pt idx="9">
                  <c:v>14.8</c:v>
                </c:pt>
                <c:pt idx="10">
                  <c:v>13.6</c:v>
                </c:pt>
                <c:pt idx="11">
                  <c:v>11.4</c:v>
                </c:pt>
                <c:pt idx="12">
                  <c:v>11.8</c:v>
                </c:pt>
                <c:pt idx="13">
                  <c:v>12</c:v>
                </c:pt>
                <c:pt idx="14">
                  <c:v>15</c:v>
                </c:pt>
                <c:pt idx="15">
                  <c:v>18.399999999999999</c:v>
                </c:pt>
                <c:pt idx="16">
                  <c:v>15.8</c:v>
                </c:pt>
                <c:pt idx="17">
                  <c:v>13.6</c:v>
                </c:pt>
                <c:pt idx="18">
                  <c:v>14</c:v>
                </c:pt>
                <c:pt idx="19">
                  <c:v>18</c:v>
                </c:pt>
                <c:pt idx="20">
                  <c:v>16</c:v>
                </c:pt>
                <c:pt idx="21">
                  <c:v>16</c:v>
                </c:pt>
                <c:pt idx="22">
                  <c:v>6.8</c:v>
                </c:pt>
                <c:pt idx="23">
                  <c:v>-1.1000000000000001</c:v>
                </c:pt>
                <c:pt idx="24">
                  <c:v>-2.6</c:v>
                </c:pt>
                <c:pt idx="25">
                  <c:v>8.8000000000000007</c:v>
                </c:pt>
                <c:pt idx="26">
                  <c:v>14.9</c:v>
                </c:pt>
                <c:pt idx="27">
                  <c:v>13.4</c:v>
                </c:pt>
                <c:pt idx="28">
                  <c:v>12.4</c:v>
                </c:pt>
                <c:pt idx="29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F-427C-B4ED-480F551EF481}"/>
            </c:ext>
          </c:extLst>
        </c:ser>
        <c:ser>
          <c:idx val="1"/>
          <c:order val="1"/>
          <c:tx>
            <c:strRef>
              <c:f>'JUN (25)'!$L$3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76F-427C-B4ED-480F551EF4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76F-427C-B4ED-480F551EF4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'JUN (25)'!$I$4:$I$34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 (25)'!$L$4:$L$34</c:f>
              <c:numCache>
                <c:formatCode>General</c:formatCode>
                <c:ptCount val="31"/>
                <c:pt idx="0">
                  <c:v>26.9</c:v>
                </c:pt>
                <c:pt idx="1">
                  <c:v>26.1</c:v>
                </c:pt>
                <c:pt idx="2">
                  <c:v>17.2</c:v>
                </c:pt>
                <c:pt idx="3">
                  <c:v>26.2</c:v>
                </c:pt>
                <c:pt idx="4">
                  <c:v>19</c:v>
                </c:pt>
                <c:pt idx="5">
                  <c:v>24.4</c:v>
                </c:pt>
                <c:pt idx="6">
                  <c:v>23.6</c:v>
                </c:pt>
                <c:pt idx="7">
                  <c:v>19.3</c:v>
                </c:pt>
                <c:pt idx="8">
                  <c:v>20.2</c:v>
                </c:pt>
                <c:pt idx="9">
                  <c:v>19.8</c:v>
                </c:pt>
                <c:pt idx="10">
                  <c:v>21.2</c:v>
                </c:pt>
                <c:pt idx="11">
                  <c:v>17.2</c:v>
                </c:pt>
                <c:pt idx="12">
                  <c:v>21.2</c:v>
                </c:pt>
                <c:pt idx="13">
                  <c:v>22</c:v>
                </c:pt>
                <c:pt idx="14">
                  <c:v>20</c:v>
                </c:pt>
                <c:pt idx="15">
                  <c:v>25.6</c:v>
                </c:pt>
                <c:pt idx="16">
                  <c:v>25.2</c:v>
                </c:pt>
                <c:pt idx="17">
                  <c:v>25</c:v>
                </c:pt>
                <c:pt idx="18">
                  <c:v>27</c:v>
                </c:pt>
                <c:pt idx="19">
                  <c:v>25.8</c:v>
                </c:pt>
                <c:pt idx="20">
                  <c:v>24</c:v>
                </c:pt>
                <c:pt idx="21">
                  <c:v>22</c:v>
                </c:pt>
                <c:pt idx="22">
                  <c:v>18.100000000000001</c:v>
                </c:pt>
                <c:pt idx="23">
                  <c:v>16.7</c:v>
                </c:pt>
                <c:pt idx="24">
                  <c:v>19.600000000000001</c:v>
                </c:pt>
                <c:pt idx="25">
                  <c:v>27.2</c:v>
                </c:pt>
                <c:pt idx="26">
                  <c:v>24.8</c:v>
                </c:pt>
                <c:pt idx="27">
                  <c:v>27.1</c:v>
                </c:pt>
                <c:pt idx="28">
                  <c:v>28.2</c:v>
                </c:pt>
                <c:pt idx="29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6F-427C-B4ED-480F551EF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7728"/>
        <c:axId val="61911808"/>
      </c:lineChart>
      <c:dateAx>
        <c:axId val="6189772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9118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9118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9772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020206262096015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 (25)'!$J$2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17894995377762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05-4727-8BEB-F66331A609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'JUL (25)'!$I$3:$I$33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 (25)'!$J$3:$J$33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11.6</c:v>
                </c:pt>
                <c:pt idx="27">
                  <c:v>13.4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05-4727-8BEB-F66331A60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51904"/>
        <c:axId val="62038400"/>
      </c:barChart>
      <c:dateAx>
        <c:axId val="6185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384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384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51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JULHO</a:t>
            </a:r>
          </a:p>
        </c:rich>
      </c:tx>
      <c:layout>
        <c:manualLayout>
          <c:xMode val="edge"/>
          <c:yMode val="edge"/>
          <c:x val="0.1283095723014257"/>
          <c:y val="3.9867087321155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'JUL (25)'!$K$2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8A2-409A-BCE1-69CB381660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'JUL (25)'!$I$3:$I$33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 (25)'!$K$3:$K$33</c:f>
              <c:numCache>
                <c:formatCode>General</c:formatCode>
                <c:ptCount val="31"/>
                <c:pt idx="0">
                  <c:v>14.3</c:v>
                </c:pt>
                <c:pt idx="1">
                  <c:v>12.8</c:v>
                </c:pt>
                <c:pt idx="2">
                  <c:v>12</c:v>
                </c:pt>
                <c:pt idx="3">
                  <c:v>9.5</c:v>
                </c:pt>
                <c:pt idx="4">
                  <c:v>6.8</c:v>
                </c:pt>
                <c:pt idx="5">
                  <c:v>5.4</c:v>
                </c:pt>
                <c:pt idx="6">
                  <c:v>5</c:v>
                </c:pt>
                <c:pt idx="7">
                  <c:v>9.6</c:v>
                </c:pt>
                <c:pt idx="8">
                  <c:v>5.7</c:v>
                </c:pt>
                <c:pt idx="9">
                  <c:v>7.3</c:v>
                </c:pt>
                <c:pt idx="10">
                  <c:v>7.6</c:v>
                </c:pt>
                <c:pt idx="11">
                  <c:v>12.3</c:v>
                </c:pt>
                <c:pt idx="12">
                  <c:v>13.1</c:v>
                </c:pt>
                <c:pt idx="13">
                  <c:v>10.6</c:v>
                </c:pt>
                <c:pt idx="14">
                  <c:v>9.6</c:v>
                </c:pt>
                <c:pt idx="15">
                  <c:v>8.3000000000000007</c:v>
                </c:pt>
                <c:pt idx="16">
                  <c:v>7.5</c:v>
                </c:pt>
                <c:pt idx="17">
                  <c:v>8.8000000000000007</c:v>
                </c:pt>
                <c:pt idx="18">
                  <c:v>7.7</c:v>
                </c:pt>
                <c:pt idx="19">
                  <c:v>9.5</c:v>
                </c:pt>
                <c:pt idx="20">
                  <c:v>7.8</c:v>
                </c:pt>
                <c:pt idx="21">
                  <c:v>9.8000000000000007</c:v>
                </c:pt>
                <c:pt idx="22">
                  <c:v>12.3</c:v>
                </c:pt>
                <c:pt idx="23">
                  <c:v>10.5</c:v>
                </c:pt>
                <c:pt idx="24">
                  <c:v>12.8</c:v>
                </c:pt>
                <c:pt idx="25">
                  <c:v>12.2</c:v>
                </c:pt>
                <c:pt idx="26">
                  <c:v>13.9</c:v>
                </c:pt>
                <c:pt idx="27">
                  <c:v>9.6999999999999993</c:v>
                </c:pt>
                <c:pt idx="28">
                  <c:v>6.7</c:v>
                </c:pt>
                <c:pt idx="29">
                  <c:v>5.4</c:v>
                </c:pt>
                <c:pt idx="30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2-409A-BCE1-69CB38166071}"/>
            </c:ext>
          </c:extLst>
        </c:ser>
        <c:ser>
          <c:idx val="1"/>
          <c:order val="1"/>
          <c:tx>
            <c:strRef>
              <c:f>'JUL (25)'!$L$2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8A2-409A-BCE1-69CB3816607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8A2-409A-BCE1-69CB381660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'JUL (25)'!$I$3:$I$33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 (25)'!$L$3:$L$33</c:f>
              <c:numCache>
                <c:formatCode>General</c:formatCode>
                <c:ptCount val="31"/>
                <c:pt idx="0">
                  <c:v>18</c:v>
                </c:pt>
                <c:pt idx="1">
                  <c:v>19.7</c:v>
                </c:pt>
                <c:pt idx="2">
                  <c:v>20</c:v>
                </c:pt>
                <c:pt idx="3">
                  <c:v>20.6</c:v>
                </c:pt>
                <c:pt idx="4">
                  <c:v>22</c:v>
                </c:pt>
                <c:pt idx="5">
                  <c:v>24.5</c:v>
                </c:pt>
                <c:pt idx="6">
                  <c:v>22.4</c:v>
                </c:pt>
                <c:pt idx="7">
                  <c:v>23.4</c:v>
                </c:pt>
                <c:pt idx="8">
                  <c:v>22.7</c:v>
                </c:pt>
                <c:pt idx="9">
                  <c:v>24.1</c:v>
                </c:pt>
                <c:pt idx="10">
                  <c:v>26.4</c:v>
                </c:pt>
                <c:pt idx="11">
                  <c:v>26.2</c:v>
                </c:pt>
                <c:pt idx="12">
                  <c:v>25.4</c:v>
                </c:pt>
                <c:pt idx="13">
                  <c:v>25.8</c:v>
                </c:pt>
                <c:pt idx="14">
                  <c:v>25.6</c:v>
                </c:pt>
                <c:pt idx="15">
                  <c:v>28</c:v>
                </c:pt>
                <c:pt idx="16">
                  <c:v>27.4</c:v>
                </c:pt>
                <c:pt idx="17">
                  <c:v>23</c:v>
                </c:pt>
                <c:pt idx="18">
                  <c:v>23.7</c:v>
                </c:pt>
                <c:pt idx="19">
                  <c:v>24.4</c:v>
                </c:pt>
                <c:pt idx="20">
                  <c:v>25.3</c:v>
                </c:pt>
                <c:pt idx="21">
                  <c:v>27.4</c:v>
                </c:pt>
                <c:pt idx="22">
                  <c:v>28.2</c:v>
                </c:pt>
                <c:pt idx="23">
                  <c:v>22</c:v>
                </c:pt>
                <c:pt idx="24">
                  <c:v>25.6</c:v>
                </c:pt>
                <c:pt idx="25">
                  <c:v>26.3</c:v>
                </c:pt>
                <c:pt idx="26">
                  <c:v>31.3</c:v>
                </c:pt>
                <c:pt idx="27">
                  <c:v>20.8</c:v>
                </c:pt>
                <c:pt idx="28">
                  <c:v>22</c:v>
                </c:pt>
                <c:pt idx="29">
                  <c:v>21</c:v>
                </c:pt>
                <c:pt idx="30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A2-409A-BCE1-69CB38166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8496"/>
        <c:axId val="62060032"/>
      </c:lineChart>
      <c:dateAx>
        <c:axId val="6205849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6003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6003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5849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7171759590657229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'AGO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91928002488426E-2"/>
                  <c:y val="4.309680995403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28-4B16-802D-483F6174ED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'AGO (25)'!$H$3:$H$33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'AGO (25)'!$I$3:$I$33</c:f>
              <c:numCache>
                <c:formatCode>0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28-4B16-802D-483F6174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31200"/>
        <c:axId val="62166144"/>
      </c:barChart>
      <c:dateAx>
        <c:axId val="6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661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1661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3120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FEVEREIRO</a:t>
            </a:r>
          </a:p>
        </c:rich>
      </c:tx>
      <c:layout>
        <c:manualLayout>
          <c:xMode val="edge"/>
          <c:yMode val="edge"/>
          <c:x val="0.12491513917175832"/>
          <c:y val="3.79310977736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862068965517243"/>
          <c:w val="0.85336048879837068"/>
          <c:h val="0.5517241379310347"/>
        </c:manualLayout>
      </c:layout>
      <c:lineChart>
        <c:grouping val="standard"/>
        <c:varyColors val="0"/>
        <c:ser>
          <c:idx val="0"/>
          <c:order val="0"/>
          <c:tx>
            <c:strRef>
              <c:f>FEV!$J$2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310-47D1-BA33-4E0D449116B5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FEV!$J$3:$J$33</c:f>
              <c:numCache>
                <c:formatCode>0.00</c:formatCode>
                <c:ptCount val="31"/>
                <c:pt idx="0">
                  <c:v>17.600000000000001</c:v>
                </c:pt>
                <c:pt idx="1">
                  <c:v>19.899999999999999</c:v>
                </c:pt>
                <c:pt idx="2">
                  <c:v>19.600000000000001</c:v>
                </c:pt>
                <c:pt idx="3">
                  <c:v>20</c:v>
                </c:pt>
                <c:pt idx="4">
                  <c:v>19.100000000000001</c:v>
                </c:pt>
                <c:pt idx="5">
                  <c:v>20.9</c:v>
                </c:pt>
                <c:pt idx="6">
                  <c:v>20.8</c:v>
                </c:pt>
                <c:pt idx="7">
                  <c:v>20.9</c:v>
                </c:pt>
                <c:pt idx="8">
                  <c:v>20.3</c:v>
                </c:pt>
                <c:pt idx="9">
                  <c:v>21.3</c:v>
                </c:pt>
                <c:pt idx="10">
                  <c:v>22</c:v>
                </c:pt>
                <c:pt idx="11">
                  <c:v>22.6</c:v>
                </c:pt>
                <c:pt idx="12">
                  <c:v>21.7</c:v>
                </c:pt>
                <c:pt idx="13">
                  <c:v>22</c:v>
                </c:pt>
                <c:pt idx="14">
                  <c:v>20.8</c:v>
                </c:pt>
                <c:pt idx="15">
                  <c:v>19.899999999999999</c:v>
                </c:pt>
                <c:pt idx="16">
                  <c:v>19.3</c:v>
                </c:pt>
                <c:pt idx="17">
                  <c:v>19.7</c:v>
                </c:pt>
                <c:pt idx="18">
                  <c:v>18.600000000000001</c:v>
                </c:pt>
                <c:pt idx="19">
                  <c:v>17.7</c:v>
                </c:pt>
                <c:pt idx="20">
                  <c:v>18.600000000000001</c:v>
                </c:pt>
                <c:pt idx="21">
                  <c:v>18.3</c:v>
                </c:pt>
                <c:pt idx="22">
                  <c:v>20.8</c:v>
                </c:pt>
                <c:pt idx="23">
                  <c:v>20.2</c:v>
                </c:pt>
                <c:pt idx="24">
                  <c:v>22.6</c:v>
                </c:pt>
                <c:pt idx="25">
                  <c:v>22.4</c:v>
                </c:pt>
                <c:pt idx="26">
                  <c:v>21.3</c:v>
                </c:pt>
                <c:pt idx="27">
                  <c:v>22.1</c:v>
                </c:pt>
                <c:pt idx="28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7-4085-B2EC-1835A1E1E20F}"/>
            </c:ext>
          </c:extLst>
        </c:ser>
        <c:ser>
          <c:idx val="1"/>
          <c:order val="1"/>
          <c:tx>
            <c:strRef>
              <c:f>FEV!$K$2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310-47D1-BA33-4E0D449116B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310-47D1-BA33-4E0D449116B5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FEV!$K$3:$K$33</c:f>
              <c:numCache>
                <c:formatCode>0.00</c:formatCode>
                <c:ptCount val="31"/>
                <c:pt idx="0">
                  <c:v>32.799999999999997</c:v>
                </c:pt>
                <c:pt idx="1">
                  <c:v>32.700000000000003</c:v>
                </c:pt>
                <c:pt idx="2">
                  <c:v>32.1</c:v>
                </c:pt>
                <c:pt idx="3">
                  <c:v>32.9</c:v>
                </c:pt>
                <c:pt idx="4">
                  <c:v>34.1</c:v>
                </c:pt>
                <c:pt idx="5">
                  <c:v>34.9</c:v>
                </c:pt>
                <c:pt idx="6">
                  <c:v>34.299999999999997</c:v>
                </c:pt>
                <c:pt idx="7">
                  <c:v>35.4</c:v>
                </c:pt>
                <c:pt idx="8">
                  <c:v>35.6</c:v>
                </c:pt>
                <c:pt idx="9">
                  <c:v>35</c:v>
                </c:pt>
                <c:pt idx="10">
                  <c:v>35.6</c:v>
                </c:pt>
                <c:pt idx="11">
                  <c:v>32.700000000000003</c:v>
                </c:pt>
                <c:pt idx="12">
                  <c:v>35.4</c:v>
                </c:pt>
                <c:pt idx="13">
                  <c:v>30.9</c:v>
                </c:pt>
                <c:pt idx="14">
                  <c:v>24.5</c:v>
                </c:pt>
                <c:pt idx="15">
                  <c:v>26.3</c:v>
                </c:pt>
                <c:pt idx="16">
                  <c:v>32.9</c:v>
                </c:pt>
                <c:pt idx="17">
                  <c:v>32.799999999999997</c:v>
                </c:pt>
                <c:pt idx="18">
                  <c:v>32.4</c:v>
                </c:pt>
                <c:pt idx="19">
                  <c:v>29.1</c:v>
                </c:pt>
                <c:pt idx="20">
                  <c:v>29.8</c:v>
                </c:pt>
                <c:pt idx="21">
                  <c:v>32.299999999999997</c:v>
                </c:pt>
                <c:pt idx="22">
                  <c:v>31.3</c:v>
                </c:pt>
                <c:pt idx="23">
                  <c:v>34.799999999999997</c:v>
                </c:pt>
                <c:pt idx="24">
                  <c:v>35</c:v>
                </c:pt>
                <c:pt idx="25">
                  <c:v>34.6</c:v>
                </c:pt>
                <c:pt idx="26">
                  <c:v>36.4</c:v>
                </c:pt>
                <c:pt idx="27">
                  <c:v>35.200000000000003</c:v>
                </c:pt>
                <c:pt idx="28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C7-4085-B2EC-1835A1E1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7088"/>
        <c:axId val="61201408"/>
      </c:lineChart>
      <c:dateAx>
        <c:axId val="610970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014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014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970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965512178110606"/>
          <c:w val="0.43788187372709092"/>
          <c:h val="8.27586586641704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AGOSTO</a:t>
            </a:r>
          </a:p>
        </c:rich>
      </c:tx>
      <c:layout>
        <c:manualLayout>
          <c:xMode val="edge"/>
          <c:yMode val="edge"/>
          <c:x val="0.1283095723014257"/>
          <c:y val="4.1034315155050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'AGO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133-433E-BCD4-98D0C55F8C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'AGO (25)'!$H$3:$H$33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'AGO (25)'!$J$3:$J$33</c:f>
              <c:numCache>
                <c:formatCode>General</c:formatCode>
                <c:ptCount val="31"/>
                <c:pt idx="0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33-433E-BCD4-98D0C55F8CAA}"/>
            </c:ext>
          </c:extLst>
        </c:ser>
        <c:ser>
          <c:idx val="1"/>
          <c:order val="1"/>
          <c:tx>
            <c:strRef>
              <c:f>'AGO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133-433E-BCD4-98D0C55F8C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133-433E-BCD4-98D0C55F8C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'AGO (25)'!$H$3:$H$33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'AGO (25)'!$K$3:$K$33</c:f>
              <c:numCache>
                <c:formatCode>General</c:formatCode>
                <c:ptCount val="31"/>
                <c:pt idx="0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33-433E-BCD4-98D0C55F8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27200"/>
        <c:axId val="62228736"/>
      </c:lineChart>
      <c:dateAx>
        <c:axId val="6222720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873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2873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72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00833783510949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66124717918381"/>
          <c:y val="0.17857212058268454"/>
          <c:w val="0.82952267160159465"/>
          <c:h val="0.50397020697779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JAN!$I$3:$I$33</c:f>
              <c:numCache>
                <c:formatCode>General</c:formatCode>
                <c:ptCount val="31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6.8000000000000007</c:v>
                </c:pt>
                <c:pt idx="10">
                  <c:v>19</c:v>
                </c:pt>
                <c:pt idx="11">
                  <c:v>9.4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9.1999999999999993</c:v>
                </c:pt>
                <c:pt idx="17">
                  <c:v>10.199999999999999</c:v>
                </c:pt>
                <c:pt idx="18">
                  <c:v>1.8000000000000003</c:v>
                </c:pt>
                <c:pt idx="19">
                  <c:v>36.799999999999997</c:v>
                </c:pt>
                <c:pt idx="20">
                  <c:v>0.2</c:v>
                </c:pt>
                <c:pt idx="21">
                  <c:v>1</c:v>
                </c:pt>
                <c:pt idx="22">
                  <c:v>18.8</c:v>
                </c:pt>
                <c:pt idx="23">
                  <c:v>0.2</c:v>
                </c:pt>
                <c:pt idx="24">
                  <c:v>3.5999999999999996</c:v>
                </c:pt>
                <c:pt idx="25">
                  <c:v>0.2</c:v>
                </c:pt>
                <c:pt idx="26">
                  <c:v>0</c:v>
                </c:pt>
                <c:pt idx="27">
                  <c:v>2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F-4DFE-B2DF-44884E57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36736"/>
        <c:axId val="110694784"/>
      </c:barChart>
      <c:dateAx>
        <c:axId val="6683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90688144231488"/>
              <c:y val="0.8849238439789620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6947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694784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90020790020788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8367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318087318087309E-2"/>
          <c:y val="0.88889226684502254"/>
          <c:w val="0.22453244280015941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5822806959256788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59515838269439"/>
          <c:y val="0.17460385123640271"/>
          <c:w val="0.86287097604945018"/>
          <c:h val="0.50793847632408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8037449518714501E-2"/>
                  <c:y val="0.642859634097667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56-4E56-B906-CA09ECB083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</c:v>
                </c:pt>
                <c:pt idx="7">
                  <c:v>0.2</c:v>
                </c:pt>
                <c:pt idx="8">
                  <c:v>0.60000000000000009</c:v>
                </c:pt>
                <c:pt idx="9">
                  <c:v>9.4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20.799999999999997</c:v>
                </c:pt>
                <c:pt idx="14">
                  <c:v>51.2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84.2</c:v>
                </c:pt>
                <c:pt idx="19">
                  <c:v>1.2</c:v>
                </c:pt>
                <c:pt idx="20">
                  <c:v>1.2</c:v>
                </c:pt>
                <c:pt idx="21">
                  <c:v>0.2</c:v>
                </c:pt>
                <c:pt idx="22">
                  <c:v>6.6000000000000005</c:v>
                </c:pt>
                <c:pt idx="23">
                  <c:v>0.2</c:v>
                </c:pt>
                <c:pt idx="24">
                  <c:v>5.6000000000000005</c:v>
                </c:pt>
                <c:pt idx="25">
                  <c:v>4.4000000000000004</c:v>
                </c:pt>
                <c:pt idx="26">
                  <c:v>0</c:v>
                </c:pt>
                <c:pt idx="27">
                  <c:v>13.399999999999999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6-4E56-B906-CA09ECB08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12704"/>
        <c:axId val="110747648"/>
      </c:barChart>
      <c:dateAx>
        <c:axId val="11071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51485652900995"/>
              <c:y val="0.8888922668450225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476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747648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548523206751126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127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827225710710226E-2"/>
          <c:y val="0.88889226684502254"/>
          <c:w val="0.22784854424842471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MARÇO</a:t>
            </a:r>
          </a:p>
        </c:rich>
      </c:tx>
      <c:layout>
        <c:manualLayout>
          <c:xMode val="edge"/>
          <c:yMode val="edge"/>
          <c:x val="0.1687504374453202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689131040668"/>
          <c:y val="0.17857212058268454"/>
          <c:w val="0.84166837904536751"/>
          <c:h val="0.5039702069777986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853941634558408E-2"/>
                  <c:y val="3.20335041518701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C5-4A92-AA90-57DEF880BE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Lit>
                    <c:ptCount val="1"/>
                    <c:pt idx="0">
                      <c:v>#REF!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1-55C5-4A92-AA90-57DEF880B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78240"/>
        <c:axId val="110796800"/>
      </c:barChart>
      <c:dateAx>
        <c:axId val="11077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58420822397426"/>
              <c:y val="0.8849238439789620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968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7968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833333333333412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782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250218722659667E-2"/>
          <c:y val="0.88889226684502254"/>
          <c:w val="0.22500043744531997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20253208855222377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81457635848571"/>
          <c:y val="0.17529880478087728"/>
          <c:w val="0.83966417718259356"/>
          <c:h val="0.50597609561752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995916685514092E-2"/>
                  <c:y val="3.4900816680783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F4-4F84-8323-72569515BA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4-4F84-8323-72569515B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55680"/>
        <c:axId val="110857600"/>
      </c:barChart>
      <c:dateAx>
        <c:axId val="11085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81945136604994"/>
              <c:y val="0.8844623491830930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8576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8576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97046413502258E-2"/>
              <c:y val="0.278884616167167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85568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168997862608948E-2"/>
          <c:y val="0.88844615353313394"/>
          <c:w val="0.22784854424842471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087136929460505"/>
          <c:y val="3.9525540076721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850622406635"/>
          <c:y val="0.17786595592336479"/>
          <c:w val="0.84232365145228261"/>
          <c:h val="0.50592983018201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212130122738802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E0-45C2-9F46-097B8C9879E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15.600000000000001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0.2</c:v>
                </c:pt>
                <c:pt idx="25">
                  <c:v>7.6</c:v>
                </c:pt>
                <c:pt idx="26">
                  <c:v>3.8000000000000003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0-45C2-9F46-097B8C987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13344"/>
        <c:axId val="111115264"/>
      </c:barChart>
      <c:dateAx>
        <c:axId val="1111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9329699172218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152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11526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8458550373511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133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932969917221849"/>
          <c:w val="0.22406639004149526"/>
          <c:h val="8.6956591964466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17016806722689076"/>
          <c:y val="3.9525540076721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4453781512595"/>
          <c:y val="0.17786595592336479"/>
          <c:w val="0.84033613445378164"/>
          <c:h val="0.50592983018201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401905644147561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3-4CA8-9DCB-E90F01583A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3-4CA8-9DCB-E90F0158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70304"/>
        <c:axId val="111172224"/>
      </c:barChart>
      <c:dateAx>
        <c:axId val="11117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211"/>
              <c:y val="0.889329699172218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72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17222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84585503735110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703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932969917221849"/>
          <c:w val="0.22689075630252103"/>
          <c:h val="8.6956591964466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8277310924369747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4453781512595"/>
          <c:y val="0.17529880478087728"/>
          <c:w val="0.84033613445378164"/>
          <c:h val="0.50597609561752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688391892189986E-2"/>
                  <c:y val="3.33569658374376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B9-47D8-92F7-835B98511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4.6000000000000005</c:v>
                </c:pt>
                <c:pt idx="9">
                  <c:v>0</c:v>
                </c:pt>
                <c:pt idx="10">
                  <c:v>3.4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3.4000000000000004</c:v>
                </c:pt>
                <c:pt idx="23">
                  <c:v>16.2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B9-47D8-92F7-835B98511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27264"/>
        <c:axId val="111229184"/>
      </c:barChart>
      <c:dateAx>
        <c:axId val="1112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211"/>
              <c:y val="0.8844623491830930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2291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22918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78884616167167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22726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844615353313394"/>
          <c:w val="0.22689075630252103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6390041493775934"/>
          <c:y val="4.0322783181514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850622406635"/>
          <c:y val="0.17741935483871074"/>
          <c:w val="0.84232365145228261"/>
          <c:h val="0.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5.8091286307054013E-3"/>
                  <c:y val="-9.83828634323942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C8-45D3-B90A-EC80EABB7F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5.0000000000000009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0.60000000000000009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21.8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8-45D3-B90A-EC80EABB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00608"/>
        <c:axId val="111302528"/>
      </c:barChart>
      <c:dateAx>
        <c:axId val="11130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306438165817502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025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30252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7822592764139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006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709670114764705"/>
          <c:w val="0.22406639004149526"/>
          <c:h val="8.87097936287375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4465430814858835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33858944733"/>
          <c:y val="0.17460385123640271"/>
          <c:w val="0.82809393854400082"/>
          <c:h val="0.519843284362925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32244701976812E-2"/>
                  <c:y val="0.646827903443949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CE-40C3-8E93-9D7ED2F1AD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0.51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18.29</c:v>
                </c:pt>
                <c:pt idx="9">
                  <c:v>7.85</c:v>
                </c:pt>
                <c:pt idx="10">
                  <c:v>7.85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16.760000000000002</c:v>
                </c:pt>
                <c:pt idx="22">
                  <c:v>16.510000000000002</c:v>
                </c:pt>
                <c:pt idx="23">
                  <c:v>0.5</c:v>
                </c:pt>
                <c:pt idx="24">
                  <c:v>2.79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E-40C3-8E93-9D7ED2F1A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28640"/>
        <c:axId val="111027712"/>
      </c:barChart>
      <c:dateAx>
        <c:axId val="11132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396314454403889"/>
              <c:y val="0.90079713008846862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277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02771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82180293501132E-2"/>
              <c:y val="0.2857155017784938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2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050534563683516E-2"/>
          <c:y val="0.89286028435634657"/>
          <c:w val="0.22641553453617158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8D-403B-8ADD-5E6054403567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D-403B-8ADD-5E6054403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13024"/>
        <c:axId val="61314944"/>
      </c:barChart>
      <c:dateAx>
        <c:axId val="61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49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149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3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6322335741090221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41418196162727E-2"/>
          <c:y val="0.19521912350597687"/>
          <c:w val="0.84090993925734769"/>
          <c:h val="0.50199203187250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859193626604781E-2"/>
                  <c:y val="0.6494023904382469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3-441B-A1A6-4808F2CA44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7.870000000000001</c:v>
                </c:pt>
                <c:pt idx="1">
                  <c:v>42.16</c:v>
                </c:pt>
                <c:pt idx="2">
                  <c:v>10.16</c:v>
                </c:pt>
                <c:pt idx="3">
                  <c:v>2.5300000000000002</c:v>
                </c:pt>
                <c:pt idx="4">
                  <c:v>0</c:v>
                </c:pt>
                <c:pt idx="5">
                  <c:v>38.6</c:v>
                </c:pt>
                <c:pt idx="6">
                  <c:v>29.6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9.8000000000000007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24.6</c:v>
                </c:pt>
                <c:pt idx="28">
                  <c:v>11.399999999999999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3-441B-A1A6-4808F2CA4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57920"/>
        <c:axId val="111076480"/>
      </c:barChart>
      <c:dateAx>
        <c:axId val="11105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5541528383332"/>
              <c:y val="0.90039838043500353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7648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07648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330578512396701E-2"/>
              <c:y val="0.2988048586949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579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578512396694862E-2"/>
          <c:y val="0.89243036480904625"/>
          <c:w val="0.22314071278280295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6283924843423841"/>
          <c:y val="4.0160761154855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033402922755737E-2"/>
          <c:y val="0.19277184037650738"/>
          <c:w val="0.83924843423799833"/>
          <c:h val="0.50201000098048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071896284363473E-2"/>
                  <c:y val="0.6465888812628685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B5-4E0E-801A-65C747AFF6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  <c:pt idx="0">
                  <c:v>0</c:v>
                </c:pt>
                <c:pt idx="1">
                  <c:v>64.600000000000009</c:v>
                </c:pt>
                <c:pt idx="2">
                  <c:v>15.8</c:v>
                </c:pt>
                <c:pt idx="3">
                  <c:v>0</c:v>
                </c:pt>
                <c:pt idx="4">
                  <c:v>0</c:v>
                </c:pt>
                <c:pt idx="5">
                  <c:v>4.2</c:v>
                </c:pt>
                <c:pt idx="6">
                  <c:v>14.600000000000001</c:v>
                </c:pt>
                <c:pt idx="7">
                  <c:v>24</c:v>
                </c:pt>
                <c:pt idx="8">
                  <c:v>16.400000000000002</c:v>
                </c:pt>
                <c:pt idx="9">
                  <c:v>6.6000000000000005</c:v>
                </c:pt>
                <c:pt idx="10">
                  <c:v>0</c:v>
                </c:pt>
                <c:pt idx="11">
                  <c:v>0</c:v>
                </c:pt>
                <c:pt idx="12">
                  <c:v>1.4</c:v>
                </c:pt>
                <c:pt idx="13">
                  <c:v>14.2</c:v>
                </c:pt>
                <c:pt idx="14">
                  <c:v>4.5999999999999996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</c:v>
                </c:pt>
                <c:pt idx="19">
                  <c:v>29.8</c:v>
                </c:pt>
                <c:pt idx="20">
                  <c:v>2.2000000000000002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2.2000000000000002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B5-4E0E-801A-65C747AFF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77024"/>
        <c:axId val="111403776"/>
      </c:barChart>
      <c:dateAx>
        <c:axId val="11137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79958246346555"/>
              <c:y val="0.899601788057742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403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403776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38413361169102E-2"/>
              <c:y val="0.29317380249343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77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331941544885543E-2"/>
          <c:y val="0.89156947178477697"/>
          <c:w val="0.22546972860125261"/>
          <c:h val="8.8353838582677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1739173907609477"/>
          <c:y val="4.0650254686543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107072308315"/>
          <c:y val="0.17886249866019957"/>
          <c:w val="0.84265180725084443"/>
          <c:h val="0.49593692810327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0930881587117416E-2"/>
                  <c:y val="0.621953688522963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D-4F79-B0BB-D3149593E1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12.6</c:v>
                </c:pt>
                <c:pt idx="8">
                  <c:v>20.200000000000003</c:v>
                </c:pt>
                <c:pt idx="9">
                  <c:v>10.6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  <c:pt idx="14">
                  <c:v>2.8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D-4F79-B0BB-D3149593E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15904"/>
        <c:axId val="111526272"/>
      </c:barChart>
      <c:dateAx>
        <c:axId val="11151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92426490167269"/>
              <c:y val="0.8821171661842631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5262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526272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03933747412012E-2"/>
              <c:y val="0.27642422167585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515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745558979041232E-2"/>
          <c:y val="0.89024721712157895"/>
          <c:w val="0.22360291920031666"/>
          <c:h val="8.94313902461797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JANEIRO</a:t>
            </a:r>
          </a:p>
        </c:rich>
      </c:tx>
      <c:layout>
        <c:manualLayout>
          <c:xMode val="edge"/>
          <c:yMode val="edge"/>
          <c:x val="0.21353060166842244"/>
          <c:y val="2.2321755235141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24101479915417E-2"/>
          <c:y val="0.12946428571428639"/>
          <c:w val="0.84566596194503152"/>
          <c:h val="0.51785714285714257"/>
        </c:manualLayout>
      </c:layout>
      <c:lineChart>
        <c:grouping val="standard"/>
        <c:varyColors val="0"/>
        <c:ser>
          <c:idx val="0"/>
          <c:order val="0"/>
          <c:tx>
            <c:strRef>
              <c:f>JAN!$J$2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896-4991-ACDA-46B42B369C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JAN!$J$3:$J$33</c:f>
              <c:numCache>
                <c:formatCode>General</c:formatCode>
                <c:ptCount val="31"/>
                <c:pt idx="0">
                  <c:v>18.7</c:v>
                </c:pt>
                <c:pt idx="1">
                  <c:v>20.399999999999999</c:v>
                </c:pt>
                <c:pt idx="2">
                  <c:v>20.7</c:v>
                </c:pt>
                <c:pt idx="3">
                  <c:v>21.9</c:v>
                </c:pt>
                <c:pt idx="4">
                  <c:v>20.5</c:v>
                </c:pt>
                <c:pt idx="5">
                  <c:v>19.7</c:v>
                </c:pt>
                <c:pt idx="6">
                  <c:v>19.600000000000001</c:v>
                </c:pt>
                <c:pt idx="7">
                  <c:v>20.100000000000001</c:v>
                </c:pt>
                <c:pt idx="8">
                  <c:v>22</c:v>
                </c:pt>
                <c:pt idx="9">
                  <c:v>21.2</c:v>
                </c:pt>
                <c:pt idx="10">
                  <c:v>22.2</c:v>
                </c:pt>
                <c:pt idx="11">
                  <c:v>22</c:v>
                </c:pt>
                <c:pt idx="12">
                  <c:v>21.2</c:v>
                </c:pt>
                <c:pt idx="13">
                  <c:v>19.7</c:v>
                </c:pt>
                <c:pt idx="14">
                  <c:v>23.2</c:v>
                </c:pt>
                <c:pt idx="15">
                  <c:v>21.9</c:v>
                </c:pt>
                <c:pt idx="16">
                  <c:v>21.9</c:v>
                </c:pt>
                <c:pt idx="17">
                  <c:v>20.6</c:v>
                </c:pt>
                <c:pt idx="18">
                  <c:v>22.3</c:v>
                </c:pt>
                <c:pt idx="19">
                  <c:v>19</c:v>
                </c:pt>
                <c:pt idx="20">
                  <c:v>17.3</c:v>
                </c:pt>
                <c:pt idx="21">
                  <c:v>20.7</c:v>
                </c:pt>
                <c:pt idx="22">
                  <c:v>16.2</c:v>
                </c:pt>
                <c:pt idx="23">
                  <c:v>16</c:v>
                </c:pt>
                <c:pt idx="24">
                  <c:v>13.9</c:v>
                </c:pt>
                <c:pt idx="25">
                  <c:v>13.9</c:v>
                </c:pt>
                <c:pt idx="26">
                  <c:v>13.7</c:v>
                </c:pt>
                <c:pt idx="27">
                  <c:v>16.3</c:v>
                </c:pt>
                <c:pt idx="28">
                  <c:v>15.3</c:v>
                </c:pt>
                <c:pt idx="29">
                  <c:v>16.2</c:v>
                </c:pt>
                <c:pt idx="3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1B-4A96-B597-439078010548}"/>
            </c:ext>
          </c:extLst>
        </c:ser>
        <c:ser>
          <c:idx val="1"/>
          <c:order val="1"/>
          <c:tx>
            <c:strRef>
              <c:f>JAN!$K$2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96-4991-ACDA-46B42B369C7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896-4991-ACDA-46B42B369C7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896-4991-ACDA-46B42B369C7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896-4991-ACDA-46B42B369C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JAN!$K$3:$K$33</c:f>
              <c:numCache>
                <c:formatCode>General</c:formatCode>
                <c:ptCount val="31"/>
                <c:pt idx="0">
                  <c:v>33.200000000000003</c:v>
                </c:pt>
                <c:pt idx="1">
                  <c:v>32.1</c:v>
                </c:pt>
                <c:pt idx="2">
                  <c:v>34.5</c:v>
                </c:pt>
                <c:pt idx="3">
                  <c:v>34</c:v>
                </c:pt>
                <c:pt idx="4">
                  <c:v>34.799999999999997</c:v>
                </c:pt>
                <c:pt idx="5">
                  <c:v>35</c:v>
                </c:pt>
                <c:pt idx="6">
                  <c:v>36.700000000000003</c:v>
                </c:pt>
                <c:pt idx="7">
                  <c:v>38.200000000000003</c:v>
                </c:pt>
                <c:pt idx="8">
                  <c:v>37</c:v>
                </c:pt>
                <c:pt idx="9">
                  <c:v>35.4</c:v>
                </c:pt>
                <c:pt idx="10">
                  <c:v>31.8</c:v>
                </c:pt>
                <c:pt idx="11">
                  <c:v>30.5</c:v>
                </c:pt>
                <c:pt idx="12">
                  <c:v>28.4</c:v>
                </c:pt>
                <c:pt idx="13">
                  <c:v>33.700000000000003</c:v>
                </c:pt>
                <c:pt idx="14">
                  <c:v>31.1</c:v>
                </c:pt>
                <c:pt idx="15">
                  <c:v>33.299999999999997</c:v>
                </c:pt>
                <c:pt idx="16">
                  <c:v>32.4</c:v>
                </c:pt>
                <c:pt idx="17">
                  <c:v>32.9</c:v>
                </c:pt>
                <c:pt idx="18">
                  <c:v>31.2</c:v>
                </c:pt>
                <c:pt idx="19">
                  <c:v>29.2</c:v>
                </c:pt>
                <c:pt idx="20">
                  <c:v>32.1</c:v>
                </c:pt>
                <c:pt idx="21">
                  <c:v>25.9</c:v>
                </c:pt>
                <c:pt idx="22">
                  <c:v>25.1</c:v>
                </c:pt>
                <c:pt idx="23">
                  <c:v>29.2</c:v>
                </c:pt>
                <c:pt idx="24">
                  <c:v>27.4</c:v>
                </c:pt>
                <c:pt idx="25">
                  <c:v>26.7</c:v>
                </c:pt>
                <c:pt idx="26">
                  <c:v>31</c:v>
                </c:pt>
                <c:pt idx="27">
                  <c:v>32</c:v>
                </c:pt>
                <c:pt idx="28">
                  <c:v>32.6</c:v>
                </c:pt>
                <c:pt idx="29">
                  <c:v>34.6</c:v>
                </c:pt>
                <c:pt idx="3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1B-4A96-B597-439078010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02592"/>
        <c:axId val="61504128"/>
      </c:lineChart>
      <c:dateAx>
        <c:axId val="615025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504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504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5025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70907935871059E-2"/>
          <c:y val="0.85714285714285765"/>
          <c:w val="0.45454547480927937"/>
          <c:h val="0.10714297076501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FEVEREIRO </a:t>
            </a:r>
          </a:p>
        </c:rich>
      </c:tx>
      <c:layout>
        <c:manualLayout>
          <c:xMode val="edge"/>
          <c:yMode val="edge"/>
          <c:x val="0.21341501355100612"/>
          <c:y val="2.272733607414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1363661584831312"/>
          <c:w val="0.85366023100115762"/>
          <c:h val="0.50454657436650918"/>
        </c:manualLayout>
      </c:layout>
      <c:lineChart>
        <c:grouping val="standard"/>
        <c:varyColors val="0"/>
        <c:ser>
          <c:idx val="0"/>
          <c:order val="0"/>
          <c:tx>
            <c:strRef>
              <c:f>FEV!$J$2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F30-4411-917D-51AB0CBF8E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FEV!$J$3:$J$33</c:f>
              <c:numCache>
                <c:formatCode>0.00</c:formatCode>
                <c:ptCount val="31"/>
                <c:pt idx="0">
                  <c:v>17.600000000000001</c:v>
                </c:pt>
                <c:pt idx="1">
                  <c:v>19.899999999999999</c:v>
                </c:pt>
                <c:pt idx="2">
                  <c:v>19.600000000000001</c:v>
                </c:pt>
                <c:pt idx="3">
                  <c:v>20</c:v>
                </c:pt>
                <c:pt idx="4">
                  <c:v>19.100000000000001</c:v>
                </c:pt>
                <c:pt idx="5">
                  <c:v>20.9</c:v>
                </c:pt>
                <c:pt idx="6">
                  <c:v>20.8</c:v>
                </c:pt>
                <c:pt idx="7">
                  <c:v>20.9</c:v>
                </c:pt>
                <c:pt idx="8">
                  <c:v>20.3</c:v>
                </c:pt>
                <c:pt idx="9">
                  <c:v>21.3</c:v>
                </c:pt>
                <c:pt idx="10">
                  <c:v>22</c:v>
                </c:pt>
                <c:pt idx="11">
                  <c:v>22.6</c:v>
                </c:pt>
                <c:pt idx="12">
                  <c:v>21.7</c:v>
                </c:pt>
                <c:pt idx="13">
                  <c:v>22</c:v>
                </c:pt>
                <c:pt idx="14">
                  <c:v>20.8</c:v>
                </c:pt>
                <c:pt idx="15">
                  <c:v>19.899999999999999</c:v>
                </c:pt>
                <c:pt idx="16">
                  <c:v>19.3</c:v>
                </c:pt>
                <c:pt idx="17">
                  <c:v>19.7</c:v>
                </c:pt>
                <c:pt idx="18">
                  <c:v>18.600000000000001</c:v>
                </c:pt>
                <c:pt idx="19">
                  <c:v>17.7</c:v>
                </c:pt>
                <c:pt idx="20">
                  <c:v>18.600000000000001</c:v>
                </c:pt>
                <c:pt idx="21">
                  <c:v>18.3</c:v>
                </c:pt>
                <c:pt idx="22">
                  <c:v>20.8</c:v>
                </c:pt>
                <c:pt idx="23">
                  <c:v>20.2</c:v>
                </c:pt>
                <c:pt idx="24">
                  <c:v>22.6</c:v>
                </c:pt>
                <c:pt idx="25">
                  <c:v>22.4</c:v>
                </c:pt>
                <c:pt idx="26">
                  <c:v>21.3</c:v>
                </c:pt>
                <c:pt idx="27">
                  <c:v>22.1</c:v>
                </c:pt>
                <c:pt idx="28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2-49A7-B428-40EADEF86EE9}"/>
            </c:ext>
          </c:extLst>
        </c:ser>
        <c:ser>
          <c:idx val="1"/>
          <c:order val="1"/>
          <c:tx>
            <c:strRef>
              <c:f>FEV!$K$2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F30-4411-917D-51AB0CBF8EB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F30-4411-917D-51AB0CBF8E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FEV!$K$3:$K$33</c:f>
              <c:numCache>
                <c:formatCode>0.00</c:formatCode>
                <c:ptCount val="31"/>
                <c:pt idx="0">
                  <c:v>32.799999999999997</c:v>
                </c:pt>
                <c:pt idx="1">
                  <c:v>32.700000000000003</c:v>
                </c:pt>
                <c:pt idx="2">
                  <c:v>32.1</c:v>
                </c:pt>
                <c:pt idx="3">
                  <c:v>32.9</c:v>
                </c:pt>
                <c:pt idx="4">
                  <c:v>34.1</c:v>
                </c:pt>
                <c:pt idx="5">
                  <c:v>34.9</c:v>
                </c:pt>
                <c:pt idx="6">
                  <c:v>34.299999999999997</c:v>
                </c:pt>
                <c:pt idx="7">
                  <c:v>35.4</c:v>
                </c:pt>
                <c:pt idx="8">
                  <c:v>35.6</c:v>
                </c:pt>
                <c:pt idx="9">
                  <c:v>35</c:v>
                </c:pt>
                <c:pt idx="10">
                  <c:v>35.6</c:v>
                </c:pt>
                <c:pt idx="11">
                  <c:v>32.700000000000003</c:v>
                </c:pt>
                <c:pt idx="12">
                  <c:v>35.4</c:v>
                </c:pt>
                <c:pt idx="13">
                  <c:v>30.9</c:v>
                </c:pt>
                <c:pt idx="14">
                  <c:v>24.5</c:v>
                </c:pt>
                <c:pt idx="15">
                  <c:v>26.3</c:v>
                </c:pt>
                <c:pt idx="16">
                  <c:v>32.9</c:v>
                </c:pt>
                <c:pt idx="17">
                  <c:v>32.799999999999997</c:v>
                </c:pt>
                <c:pt idx="18">
                  <c:v>32.4</c:v>
                </c:pt>
                <c:pt idx="19">
                  <c:v>29.1</c:v>
                </c:pt>
                <c:pt idx="20">
                  <c:v>29.8</c:v>
                </c:pt>
                <c:pt idx="21">
                  <c:v>32.299999999999997</c:v>
                </c:pt>
                <c:pt idx="22">
                  <c:v>31.3</c:v>
                </c:pt>
                <c:pt idx="23">
                  <c:v>34.799999999999997</c:v>
                </c:pt>
                <c:pt idx="24">
                  <c:v>35</c:v>
                </c:pt>
                <c:pt idx="25">
                  <c:v>34.6</c:v>
                </c:pt>
                <c:pt idx="26">
                  <c:v>36.4</c:v>
                </c:pt>
                <c:pt idx="27">
                  <c:v>35.200000000000003</c:v>
                </c:pt>
                <c:pt idx="28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42-49A7-B428-40EADEF8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88256"/>
        <c:axId val="111889792"/>
      </c:lineChart>
      <c:dateAx>
        <c:axId val="11188825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8897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88979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88825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454718602652568"/>
          <c:w val="0.43699279952531517"/>
          <c:h val="0.10909158479083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MARÇO</a:t>
            </a:r>
          </a:p>
        </c:rich>
      </c:tx>
      <c:layout>
        <c:manualLayout>
          <c:xMode val="edge"/>
          <c:yMode val="edge"/>
          <c:x val="0.21940967124872104"/>
          <c:y val="4.0723856886310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59232552150401E-2"/>
          <c:y val="0.19457013574660634"/>
          <c:w val="0.84810301313418035"/>
          <c:h val="0.4298642533936680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B8-49BE-8546-5AD37D6A8B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'TEMP. MAX. e MIN.'!#REF!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C46-4BF6-8FC2-D36EBA20B9E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9B8-49BE-8546-5AD37D6A8B8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9B8-49BE-8546-5AD37D6A8B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'TEMP. MAX. e MIN.'!#REF!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9C46-4BF6-8FC2-D36EBA20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62752"/>
        <c:axId val="111968640"/>
      </c:lineChart>
      <c:dateAx>
        <c:axId val="11196275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968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9686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9627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48511944481521E-2"/>
          <c:y val="0.85520375742505861"/>
          <c:w val="0.45358734819164581"/>
          <c:h val="0.1085974121655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ABRIL</a:t>
            </a:r>
          </a:p>
        </c:rich>
      </c:tx>
      <c:layout>
        <c:manualLayout>
          <c:xMode val="edge"/>
          <c:yMode val="edge"/>
          <c:x val="0.2398379225000134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634790751599829"/>
          <c:w val="0.85366023100115762"/>
          <c:h val="0.42009319747608725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D3B-4092-BEDC-72CF6563F4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C-4508-AF57-C0A5C4900374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D3B-4092-BEDC-72CF6563F4A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D3B-4092-BEDC-72CF6563F4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3C-4508-AF57-C0A5C4900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76800"/>
        <c:axId val="111682688"/>
      </c:lineChart>
      <c:dateAx>
        <c:axId val="11167680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68268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68268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6768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5849918043E-2"/>
          <c:y val="0.85388533100029163"/>
          <c:w val="0.43699279952531517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319327998979886"/>
          <c:y val="4.0909425795459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31092436974791E-2"/>
          <c:y val="0.19545497925909813"/>
          <c:w val="0.84873949579831964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3C-484F-B937-71A2F9096D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0.0</c:formatCode>
                <c:ptCount val="31"/>
                <c:pt idx="0">
                  <c:v>17.899999999999999</c:v>
                </c:pt>
                <c:pt idx="1">
                  <c:v>19.399999999999999</c:v>
                </c:pt>
                <c:pt idx="2">
                  <c:v>17.8</c:v>
                </c:pt>
                <c:pt idx="3">
                  <c:v>18.2</c:v>
                </c:pt>
                <c:pt idx="4">
                  <c:v>16.399999999999999</c:v>
                </c:pt>
                <c:pt idx="5">
                  <c:v>13.7</c:v>
                </c:pt>
                <c:pt idx="6">
                  <c:v>15.9</c:v>
                </c:pt>
                <c:pt idx="7">
                  <c:v>16.8</c:v>
                </c:pt>
                <c:pt idx="8">
                  <c:v>16.7</c:v>
                </c:pt>
                <c:pt idx="9">
                  <c:v>17</c:v>
                </c:pt>
                <c:pt idx="10">
                  <c:v>16.399999999999999</c:v>
                </c:pt>
                <c:pt idx="11">
                  <c:v>14.4</c:v>
                </c:pt>
                <c:pt idx="12">
                  <c:v>15.9</c:v>
                </c:pt>
                <c:pt idx="13">
                  <c:v>19.2</c:v>
                </c:pt>
                <c:pt idx="14">
                  <c:v>16.600000000000001</c:v>
                </c:pt>
                <c:pt idx="15">
                  <c:v>14.3</c:v>
                </c:pt>
                <c:pt idx="16">
                  <c:v>16.3</c:v>
                </c:pt>
                <c:pt idx="17">
                  <c:v>19</c:v>
                </c:pt>
                <c:pt idx="18">
                  <c:v>17.2</c:v>
                </c:pt>
                <c:pt idx="19">
                  <c:v>14.4</c:v>
                </c:pt>
                <c:pt idx="20">
                  <c:v>15.2</c:v>
                </c:pt>
                <c:pt idx="21">
                  <c:v>14.2</c:v>
                </c:pt>
                <c:pt idx="22">
                  <c:v>14.3</c:v>
                </c:pt>
                <c:pt idx="23">
                  <c:v>15.6</c:v>
                </c:pt>
                <c:pt idx="24">
                  <c:v>10.9</c:v>
                </c:pt>
                <c:pt idx="25">
                  <c:v>14.6</c:v>
                </c:pt>
                <c:pt idx="26">
                  <c:v>13.1</c:v>
                </c:pt>
                <c:pt idx="27">
                  <c:v>7</c:v>
                </c:pt>
                <c:pt idx="28">
                  <c:v>3.8</c:v>
                </c:pt>
                <c:pt idx="29">
                  <c:v>5.0999999999999996</c:v>
                </c:pt>
                <c:pt idx="3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9-4CF9-B89D-D88455DB95F0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53C-484F-B937-71A2F9096D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53C-484F-B937-71A2F9096D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0.0</c:formatCode>
                <c:ptCount val="31"/>
                <c:pt idx="0">
                  <c:v>32.700000000000003</c:v>
                </c:pt>
                <c:pt idx="1">
                  <c:v>32.799999999999997</c:v>
                </c:pt>
                <c:pt idx="2">
                  <c:v>32.200000000000003</c:v>
                </c:pt>
                <c:pt idx="3">
                  <c:v>33.200000000000003</c:v>
                </c:pt>
                <c:pt idx="4">
                  <c:v>32.700000000000003</c:v>
                </c:pt>
                <c:pt idx="5">
                  <c:v>31.8</c:v>
                </c:pt>
                <c:pt idx="6">
                  <c:v>32.5</c:v>
                </c:pt>
                <c:pt idx="7">
                  <c:v>32.6</c:v>
                </c:pt>
                <c:pt idx="8">
                  <c:v>32</c:v>
                </c:pt>
                <c:pt idx="9">
                  <c:v>30.7</c:v>
                </c:pt>
                <c:pt idx="10">
                  <c:v>31.7</c:v>
                </c:pt>
                <c:pt idx="11">
                  <c:v>32</c:v>
                </c:pt>
                <c:pt idx="12">
                  <c:v>31.1</c:v>
                </c:pt>
                <c:pt idx="13">
                  <c:v>27.3</c:v>
                </c:pt>
                <c:pt idx="14">
                  <c:v>23.8</c:v>
                </c:pt>
                <c:pt idx="15">
                  <c:v>28.9</c:v>
                </c:pt>
                <c:pt idx="16">
                  <c:v>31.9</c:v>
                </c:pt>
                <c:pt idx="17">
                  <c:v>30.3</c:v>
                </c:pt>
                <c:pt idx="18">
                  <c:v>21.9</c:v>
                </c:pt>
                <c:pt idx="19">
                  <c:v>26.9</c:v>
                </c:pt>
                <c:pt idx="20">
                  <c:v>26.2</c:v>
                </c:pt>
                <c:pt idx="21">
                  <c:v>29.7</c:v>
                </c:pt>
                <c:pt idx="22">
                  <c:v>30.2</c:v>
                </c:pt>
                <c:pt idx="23">
                  <c:v>24.4</c:v>
                </c:pt>
                <c:pt idx="24">
                  <c:v>23.2</c:v>
                </c:pt>
                <c:pt idx="25">
                  <c:v>16.100000000000001</c:v>
                </c:pt>
                <c:pt idx="26">
                  <c:v>18.600000000000001</c:v>
                </c:pt>
                <c:pt idx="27">
                  <c:v>16.899999999999999</c:v>
                </c:pt>
                <c:pt idx="28">
                  <c:v>21.1</c:v>
                </c:pt>
                <c:pt idx="29">
                  <c:v>22.5</c:v>
                </c:pt>
                <c:pt idx="3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29-4CF9-B89D-D88455DB9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95616"/>
        <c:axId val="112097152"/>
      </c:lineChart>
      <c:dateAx>
        <c:axId val="1120956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971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09715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956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04213289128339E-2"/>
          <c:y val="0.85454758944605558"/>
          <c:w val="0.45168074638443617"/>
          <c:h val="0.109091495142054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JUNHO</a:t>
            </a:r>
          </a:p>
        </c:rich>
      </c:tx>
      <c:layout>
        <c:manualLayout>
          <c:xMode val="edge"/>
          <c:yMode val="edge"/>
          <c:x val="0.23577272120645917"/>
          <c:y val="4.1283786895059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724770642201844"/>
          <c:w val="0.85366023100115762"/>
          <c:h val="0.41743119266055045"/>
        </c:manualLayout>
      </c:layout>
      <c:lineChart>
        <c:grouping val="standard"/>
        <c:varyColors val="0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558-419D-98C3-89A54015D0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5.8</c:v>
                </c:pt>
                <c:pt idx="1">
                  <c:v>8.5</c:v>
                </c:pt>
                <c:pt idx="2">
                  <c:v>13.3</c:v>
                </c:pt>
                <c:pt idx="3">
                  <c:v>11.8</c:v>
                </c:pt>
                <c:pt idx="4">
                  <c:v>10.199999999999999</c:v>
                </c:pt>
                <c:pt idx="5">
                  <c:v>10.3</c:v>
                </c:pt>
                <c:pt idx="6">
                  <c:v>11</c:v>
                </c:pt>
                <c:pt idx="7">
                  <c:v>11</c:v>
                </c:pt>
                <c:pt idx="8">
                  <c:v>10.4</c:v>
                </c:pt>
                <c:pt idx="9">
                  <c:v>11.8</c:v>
                </c:pt>
                <c:pt idx="10">
                  <c:v>12.1</c:v>
                </c:pt>
                <c:pt idx="11">
                  <c:v>11.1</c:v>
                </c:pt>
                <c:pt idx="12">
                  <c:v>10.199999999999999</c:v>
                </c:pt>
                <c:pt idx="13">
                  <c:v>9.4</c:v>
                </c:pt>
                <c:pt idx="14">
                  <c:v>11.7</c:v>
                </c:pt>
                <c:pt idx="15">
                  <c:v>12.6</c:v>
                </c:pt>
                <c:pt idx="16">
                  <c:v>12.6</c:v>
                </c:pt>
                <c:pt idx="17">
                  <c:v>11.9</c:v>
                </c:pt>
                <c:pt idx="18">
                  <c:v>10.9</c:v>
                </c:pt>
                <c:pt idx="19">
                  <c:v>10.8</c:v>
                </c:pt>
                <c:pt idx="20">
                  <c:v>9.5</c:v>
                </c:pt>
                <c:pt idx="21">
                  <c:v>10.199999999999999</c:v>
                </c:pt>
                <c:pt idx="22">
                  <c:v>12.6</c:v>
                </c:pt>
                <c:pt idx="23">
                  <c:v>14.2</c:v>
                </c:pt>
                <c:pt idx="24">
                  <c:v>16.399999999999999</c:v>
                </c:pt>
                <c:pt idx="25">
                  <c:v>12.9</c:v>
                </c:pt>
                <c:pt idx="26">
                  <c:v>14.4</c:v>
                </c:pt>
                <c:pt idx="27">
                  <c:v>11.6</c:v>
                </c:pt>
                <c:pt idx="28">
                  <c:v>13.4</c:v>
                </c:pt>
                <c:pt idx="2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6-43D6-AEC7-1388F8878E15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558-419D-98C3-89A54015D09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558-419D-98C3-89A54015D0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26.1</c:v>
                </c:pt>
                <c:pt idx="1">
                  <c:v>28.9</c:v>
                </c:pt>
                <c:pt idx="2">
                  <c:v>29.2</c:v>
                </c:pt>
                <c:pt idx="3">
                  <c:v>26</c:v>
                </c:pt>
                <c:pt idx="4">
                  <c:v>25.7</c:v>
                </c:pt>
                <c:pt idx="5">
                  <c:v>29.2</c:v>
                </c:pt>
                <c:pt idx="6">
                  <c:v>28.7</c:v>
                </c:pt>
                <c:pt idx="7">
                  <c:v>28.3</c:v>
                </c:pt>
                <c:pt idx="8">
                  <c:v>29.5</c:v>
                </c:pt>
                <c:pt idx="9">
                  <c:v>30.7</c:v>
                </c:pt>
                <c:pt idx="10">
                  <c:v>30.4</c:v>
                </c:pt>
                <c:pt idx="11">
                  <c:v>30</c:v>
                </c:pt>
                <c:pt idx="12">
                  <c:v>29</c:v>
                </c:pt>
                <c:pt idx="13">
                  <c:v>29.9</c:v>
                </c:pt>
                <c:pt idx="14">
                  <c:v>30</c:v>
                </c:pt>
                <c:pt idx="15">
                  <c:v>29.3</c:v>
                </c:pt>
                <c:pt idx="16">
                  <c:v>29.6</c:v>
                </c:pt>
                <c:pt idx="17">
                  <c:v>28.7</c:v>
                </c:pt>
                <c:pt idx="18">
                  <c:v>29.6</c:v>
                </c:pt>
                <c:pt idx="19">
                  <c:v>29.9</c:v>
                </c:pt>
                <c:pt idx="20">
                  <c:v>29.5</c:v>
                </c:pt>
                <c:pt idx="21">
                  <c:v>29.9</c:v>
                </c:pt>
                <c:pt idx="22">
                  <c:v>30.6</c:v>
                </c:pt>
                <c:pt idx="23">
                  <c:v>31.4</c:v>
                </c:pt>
                <c:pt idx="24">
                  <c:v>28.7</c:v>
                </c:pt>
                <c:pt idx="25">
                  <c:v>28.4</c:v>
                </c:pt>
                <c:pt idx="26">
                  <c:v>26.2</c:v>
                </c:pt>
                <c:pt idx="27">
                  <c:v>27.6</c:v>
                </c:pt>
                <c:pt idx="28">
                  <c:v>25.8</c:v>
                </c:pt>
                <c:pt idx="29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66-43D6-AEC7-1388F8878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0752"/>
        <c:axId val="112011904"/>
      </c:lineChart>
      <c:dateAx>
        <c:axId val="11201075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119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01190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107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9927043019E-2"/>
          <c:y val="0.85321130911267651"/>
          <c:w val="0.4369927487877589"/>
          <c:h val="0.11009209375143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AGOSTO</a:t>
            </a:r>
          </a:p>
        </c:rich>
      </c:tx>
      <c:layout>
        <c:manualLayout>
          <c:xMode val="edge"/>
          <c:yMode val="edge"/>
          <c:x val="0.22561016940092271"/>
          <c:y val="4.0908706636389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545497925909813"/>
          <c:w val="0.85366023100115762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5D-4199-8675-10533038F5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General</c:formatCode>
                <c:ptCount val="31"/>
                <c:pt idx="0">
                  <c:v>7.4</c:v>
                </c:pt>
                <c:pt idx="1">
                  <c:v>10.8</c:v>
                </c:pt>
                <c:pt idx="2">
                  <c:v>11.1</c:v>
                </c:pt>
                <c:pt idx="3">
                  <c:v>12</c:v>
                </c:pt>
                <c:pt idx="4">
                  <c:v>11.4</c:v>
                </c:pt>
                <c:pt idx="5">
                  <c:v>11.4</c:v>
                </c:pt>
                <c:pt idx="6">
                  <c:v>13.5</c:v>
                </c:pt>
                <c:pt idx="7">
                  <c:v>15.2</c:v>
                </c:pt>
                <c:pt idx="8">
                  <c:v>9.8000000000000007</c:v>
                </c:pt>
                <c:pt idx="9">
                  <c:v>3.7</c:v>
                </c:pt>
                <c:pt idx="10">
                  <c:v>1.6</c:v>
                </c:pt>
                <c:pt idx="11">
                  <c:v>6.7</c:v>
                </c:pt>
                <c:pt idx="12">
                  <c:v>2.1</c:v>
                </c:pt>
                <c:pt idx="13">
                  <c:v>3.7</c:v>
                </c:pt>
                <c:pt idx="14">
                  <c:v>5.6</c:v>
                </c:pt>
                <c:pt idx="15">
                  <c:v>9.3000000000000007</c:v>
                </c:pt>
                <c:pt idx="16">
                  <c:v>10.4</c:v>
                </c:pt>
                <c:pt idx="17">
                  <c:v>11</c:v>
                </c:pt>
                <c:pt idx="18">
                  <c:v>10.3</c:v>
                </c:pt>
                <c:pt idx="19">
                  <c:v>12</c:v>
                </c:pt>
                <c:pt idx="20">
                  <c:v>11.9</c:v>
                </c:pt>
                <c:pt idx="21">
                  <c:v>11.2</c:v>
                </c:pt>
                <c:pt idx="22">
                  <c:v>15.6</c:v>
                </c:pt>
                <c:pt idx="23">
                  <c:v>6.9</c:v>
                </c:pt>
                <c:pt idx="24">
                  <c:v>1.2</c:v>
                </c:pt>
                <c:pt idx="25">
                  <c:v>1.2</c:v>
                </c:pt>
                <c:pt idx="26">
                  <c:v>5.8</c:v>
                </c:pt>
                <c:pt idx="27">
                  <c:v>8.8000000000000007</c:v>
                </c:pt>
                <c:pt idx="28">
                  <c:v>9.9</c:v>
                </c:pt>
                <c:pt idx="29">
                  <c:v>11.8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2-4776-94D3-1F3C8B68661F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25D-4199-8675-10533038F5E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25D-4199-8675-10533038F5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General</c:formatCode>
                <c:ptCount val="31"/>
                <c:pt idx="0">
                  <c:v>28.8</c:v>
                </c:pt>
                <c:pt idx="1">
                  <c:v>28.8</c:v>
                </c:pt>
                <c:pt idx="2">
                  <c:v>30.6</c:v>
                </c:pt>
                <c:pt idx="3">
                  <c:v>30.5</c:v>
                </c:pt>
                <c:pt idx="4">
                  <c:v>30.7</c:v>
                </c:pt>
                <c:pt idx="5">
                  <c:v>31.3</c:v>
                </c:pt>
                <c:pt idx="6">
                  <c:v>31.4</c:v>
                </c:pt>
                <c:pt idx="7">
                  <c:v>24.4</c:v>
                </c:pt>
                <c:pt idx="8">
                  <c:v>17.7</c:v>
                </c:pt>
                <c:pt idx="9">
                  <c:v>21.1</c:v>
                </c:pt>
                <c:pt idx="10">
                  <c:v>22.4</c:v>
                </c:pt>
                <c:pt idx="11">
                  <c:v>22.1</c:v>
                </c:pt>
                <c:pt idx="12">
                  <c:v>21.3</c:v>
                </c:pt>
                <c:pt idx="13">
                  <c:v>25.8</c:v>
                </c:pt>
                <c:pt idx="14">
                  <c:v>31.1</c:v>
                </c:pt>
                <c:pt idx="15">
                  <c:v>33.799999999999997</c:v>
                </c:pt>
                <c:pt idx="16">
                  <c:v>33.700000000000003</c:v>
                </c:pt>
                <c:pt idx="17">
                  <c:v>34.700000000000003</c:v>
                </c:pt>
                <c:pt idx="18">
                  <c:v>35.1</c:v>
                </c:pt>
                <c:pt idx="19">
                  <c:v>35.4</c:v>
                </c:pt>
                <c:pt idx="20">
                  <c:v>31.6</c:v>
                </c:pt>
                <c:pt idx="21">
                  <c:v>34.6</c:v>
                </c:pt>
                <c:pt idx="22">
                  <c:v>27.3</c:v>
                </c:pt>
                <c:pt idx="23">
                  <c:v>17.100000000000001</c:v>
                </c:pt>
                <c:pt idx="24">
                  <c:v>14.4</c:v>
                </c:pt>
                <c:pt idx="25">
                  <c:v>20.7</c:v>
                </c:pt>
                <c:pt idx="26">
                  <c:v>24</c:v>
                </c:pt>
                <c:pt idx="27">
                  <c:v>26.6</c:v>
                </c:pt>
                <c:pt idx="28">
                  <c:v>30.3</c:v>
                </c:pt>
                <c:pt idx="29">
                  <c:v>33.200000000000003</c:v>
                </c:pt>
                <c:pt idx="30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32-4776-94D3-1F3C8B686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34016"/>
        <c:axId val="112135552"/>
      </c:lineChart>
      <c:dateAx>
        <c:axId val="1121340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1355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13555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1340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454756357702488"/>
          <c:w val="0.43699279952531517"/>
          <c:h val="0.1090915882705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250-4220-BC43-A57469F47A8D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9-43B8-A5A9-95E97040DD93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250-4220-BC43-A57469F47A8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250-4220-BC43-A57469F47A8D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99-43B8-A5A9-95E97040D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5520"/>
        <c:axId val="61357056"/>
      </c:lineChart>
      <c:dateAx>
        <c:axId val="6135552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70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5705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552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SETEMBRO</a:t>
            </a:r>
          </a:p>
        </c:rich>
      </c:tx>
      <c:layout>
        <c:manualLayout>
          <c:xMode val="edge"/>
          <c:yMode val="edge"/>
          <c:x val="0.20545113966017475"/>
          <c:y val="4.0909112024713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68292977539033E-2"/>
          <c:y val="0.19545497925909813"/>
          <c:w val="0.8490583420514406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BCF-4D38-98A5-4DAC4D1B3C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0.0</c:formatCode>
                <c:ptCount val="31"/>
                <c:pt idx="0">
                  <c:v>12.1</c:v>
                </c:pt>
                <c:pt idx="1">
                  <c:v>13.9</c:v>
                </c:pt>
                <c:pt idx="2">
                  <c:v>12.2</c:v>
                </c:pt>
                <c:pt idx="3">
                  <c:v>12.4</c:v>
                </c:pt>
                <c:pt idx="4">
                  <c:v>15.7</c:v>
                </c:pt>
                <c:pt idx="5">
                  <c:v>15.1</c:v>
                </c:pt>
                <c:pt idx="6">
                  <c:v>11.8</c:v>
                </c:pt>
                <c:pt idx="7">
                  <c:v>14.9</c:v>
                </c:pt>
                <c:pt idx="8">
                  <c:v>16.399999999999999</c:v>
                </c:pt>
                <c:pt idx="9">
                  <c:v>16</c:v>
                </c:pt>
                <c:pt idx="10">
                  <c:v>12.7</c:v>
                </c:pt>
                <c:pt idx="11">
                  <c:v>13.3</c:v>
                </c:pt>
                <c:pt idx="12">
                  <c:v>14.5</c:v>
                </c:pt>
                <c:pt idx="13">
                  <c:v>16.100000000000001</c:v>
                </c:pt>
                <c:pt idx="14">
                  <c:v>15.8</c:v>
                </c:pt>
                <c:pt idx="15">
                  <c:v>15.6</c:v>
                </c:pt>
                <c:pt idx="16">
                  <c:v>13.3</c:v>
                </c:pt>
                <c:pt idx="17">
                  <c:v>12.7</c:v>
                </c:pt>
                <c:pt idx="18">
                  <c:v>14.3</c:v>
                </c:pt>
                <c:pt idx="19">
                  <c:v>16.8</c:v>
                </c:pt>
                <c:pt idx="20">
                  <c:v>17</c:v>
                </c:pt>
                <c:pt idx="21">
                  <c:v>16.2</c:v>
                </c:pt>
                <c:pt idx="22">
                  <c:v>17.3</c:v>
                </c:pt>
                <c:pt idx="23">
                  <c:v>15.6</c:v>
                </c:pt>
                <c:pt idx="24">
                  <c:v>13.6</c:v>
                </c:pt>
                <c:pt idx="25">
                  <c:v>16.5</c:v>
                </c:pt>
                <c:pt idx="26">
                  <c:v>14.9</c:v>
                </c:pt>
                <c:pt idx="27">
                  <c:v>16.2</c:v>
                </c:pt>
                <c:pt idx="28">
                  <c:v>13.2</c:v>
                </c:pt>
                <c:pt idx="29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6-41C1-8436-4AE7BDA04066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BCF-4D38-98A5-4DAC4D1B3C4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BCF-4D38-98A5-4DAC4D1B3C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0.0</c:formatCode>
                <c:ptCount val="31"/>
                <c:pt idx="0">
                  <c:v>33.6</c:v>
                </c:pt>
                <c:pt idx="1">
                  <c:v>33.799999999999997</c:v>
                </c:pt>
                <c:pt idx="2">
                  <c:v>37</c:v>
                </c:pt>
                <c:pt idx="3">
                  <c:v>35.700000000000003</c:v>
                </c:pt>
                <c:pt idx="4">
                  <c:v>29.1</c:v>
                </c:pt>
                <c:pt idx="5">
                  <c:v>25.8</c:v>
                </c:pt>
                <c:pt idx="6">
                  <c:v>35.299999999999997</c:v>
                </c:pt>
                <c:pt idx="7">
                  <c:v>36.200000000000003</c:v>
                </c:pt>
                <c:pt idx="8">
                  <c:v>35.700000000000003</c:v>
                </c:pt>
                <c:pt idx="9">
                  <c:v>35.1</c:v>
                </c:pt>
                <c:pt idx="10">
                  <c:v>36</c:v>
                </c:pt>
                <c:pt idx="11">
                  <c:v>35.9</c:v>
                </c:pt>
                <c:pt idx="12">
                  <c:v>36.5</c:v>
                </c:pt>
                <c:pt idx="13">
                  <c:v>28.3</c:v>
                </c:pt>
                <c:pt idx="14">
                  <c:v>21.4</c:v>
                </c:pt>
                <c:pt idx="15">
                  <c:v>21.2</c:v>
                </c:pt>
                <c:pt idx="16">
                  <c:v>25.5</c:v>
                </c:pt>
                <c:pt idx="17">
                  <c:v>26.7</c:v>
                </c:pt>
                <c:pt idx="18">
                  <c:v>32.6</c:v>
                </c:pt>
                <c:pt idx="19">
                  <c:v>35.6</c:v>
                </c:pt>
                <c:pt idx="20">
                  <c:v>29.9</c:v>
                </c:pt>
                <c:pt idx="21">
                  <c:v>32.700000000000003</c:v>
                </c:pt>
                <c:pt idx="22">
                  <c:v>37</c:v>
                </c:pt>
                <c:pt idx="23">
                  <c:v>37.6</c:v>
                </c:pt>
                <c:pt idx="24">
                  <c:v>39.1</c:v>
                </c:pt>
                <c:pt idx="25">
                  <c:v>39.4</c:v>
                </c:pt>
                <c:pt idx="26">
                  <c:v>31.4</c:v>
                </c:pt>
                <c:pt idx="27">
                  <c:v>30.3</c:v>
                </c:pt>
                <c:pt idx="28">
                  <c:v>33.6</c:v>
                </c:pt>
                <c:pt idx="2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46-41C1-8436-4AE7BDA04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74048"/>
        <c:axId val="112288128"/>
      </c:lineChart>
      <c:dateAx>
        <c:axId val="11227404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88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288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7404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82110788783042E-2"/>
          <c:y val="0.8590927461500969"/>
          <c:w val="0.45073474236773026"/>
          <c:h val="0.10909158479083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OUTUBRO</a:t>
            </a:r>
          </a:p>
        </c:rich>
      </c:tx>
      <c:layout>
        <c:manualLayout>
          <c:xMode val="edge"/>
          <c:yMode val="edge"/>
          <c:x val="0.21951259147596486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178167710864785"/>
          <c:w val="0.85366023100115762"/>
          <c:h val="0.4246594278834363"/>
        </c:manualLayout>
      </c:layout>
      <c:lineChart>
        <c:grouping val="standard"/>
        <c:varyColors val="0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73F-4206-85FF-6673E08992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16.7</c:v>
                </c:pt>
                <c:pt idx="1">
                  <c:v>20.399999999999999</c:v>
                </c:pt>
                <c:pt idx="2">
                  <c:v>19.3</c:v>
                </c:pt>
                <c:pt idx="3">
                  <c:v>15.7</c:v>
                </c:pt>
                <c:pt idx="4">
                  <c:v>14.7</c:v>
                </c:pt>
                <c:pt idx="5">
                  <c:v>14.9</c:v>
                </c:pt>
                <c:pt idx="6">
                  <c:v>14.6</c:v>
                </c:pt>
                <c:pt idx="7">
                  <c:v>13.9</c:v>
                </c:pt>
                <c:pt idx="8">
                  <c:v>18.399999999999999</c:v>
                </c:pt>
                <c:pt idx="9">
                  <c:v>17.3</c:v>
                </c:pt>
                <c:pt idx="10">
                  <c:v>17.899999999999999</c:v>
                </c:pt>
                <c:pt idx="11">
                  <c:v>16.7</c:v>
                </c:pt>
                <c:pt idx="12">
                  <c:v>16.7</c:v>
                </c:pt>
                <c:pt idx="13">
                  <c:v>16.899999999999999</c:v>
                </c:pt>
                <c:pt idx="14">
                  <c:v>16.2</c:v>
                </c:pt>
                <c:pt idx="15">
                  <c:v>18.899999999999999</c:v>
                </c:pt>
                <c:pt idx="16">
                  <c:v>18.100000000000001</c:v>
                </c:pt>
                <c:pt idx="17">
                  <c:v>20.6</c:v>
                </c:pt>
                <c:pt idx="18">
                  <c:v>18.899999999999999</c:v>
                </c:pt>
                <c:pt idx="19">
                  <c:v>17.100000000000001</c:v>
                </c:pt>
                <c:pt idx="20">
                  <c:v>19.100000000000001</c:v>
                </c:pt>
                <c:pt idx="21">
                  <c:v>20.6</c:v>
                </c:pt>
                <c:pt idx="22">
                  <c:v>21.4</c:v>
                </c:pt>
                <c:pt idx="23">
                  <c:v>20.100000000000001</c:v>
                </c:pt>
                <c:pt idx="24">
                  <c:v>20.8</c:v>
                </c:pt>
                <c:pt idx="25">
                  <c:v>19.2</c:v>
                </c:pt>
                <c:pt idx="26">
                  <c:v>18.899999999999999</c:v>
                </c:pt>
                <c:pt idx="27">
                  <c:v>17.100000000000001</c:v>
                </c:pt>
                <c:pt idx="28">
                  <c:v>17.8</c:v>
                </c:pt>
                <c:pt idx="29">
                  <c:v>19.3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E-483C-948D-0BE87FF01AD4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73F-4206-85FF-6673E0899256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73F-4206-85FF-6673E08992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37.9</c:v>
                </c:pt>
                <c:pt idx="1">
                  <c:v>37.9</c:v>
                </c:pt>
                <c:pt idx="2">
                  <c:v>29.3</c:v>
                </c:pt>
                <c:pt idx="3">
                  <c:v>30.6</c:v>
                </c:pt>
                <c:pt idx="4">
                  <c:v>32.200000000000003</c:v>
                </c:pt>
                <c:pt idx="5">
                  <c:v>34.4</c:v>
                </c:pt>
                <c:pt idx="6">
                  <c:v>32.799999999999997</c:v>
                </c:pt>
                <c:pt idx="7">
                  <c:v>37.299999999999997</c:v>
                </c:pt>
                <c:pt idx="8">
                  <c:v>27.9</c:v>
                </c:pt>
                <c:pt idx="9">
                  <c:v>23.6</c:v>
                </c:pt>
                <c:pt idx="10">
                  <c:v>22.7</c:v>
                </c:pt>
                <c:pt idx="11">
                  <c:v>29.8</c:v>
                </c:pt>
                <c:pt idx="12">
                  <c:v>31.4</c:v>
                </c:pt>
                <c:pt idx="13">
                  <c:v>29.2</c:v>
                </c:pt>
                <c:pt idx="14">
                  <c:v>33.6</c:v>
                </c:pt>
                <c:pt idx="15">
                  <c:v>32.6</c:v>
                </c:pt>
                <c:pt idx="16">
                  <c:v>34</c:v>
                </c:pt>
                <c:pt idx="17">
                  <c:v>30.1</c:v>
                </c:pt>
                <c:pt idx="18">
                  <c:v>24.6</c:v>
                </c:pt>
                <c:pt idx="19">
                  <c:v>27.8</c:v>
                </c:pt>
                <c:pt idx="20">
                  <c:v>29.8</c:v>
                </c:pt>
                <c:pt idx="21">
                  <c:v>32.799999999999997</c:v>
                </c:pt>
                <c:pt idx="22">
                  <c:v>31.8</c:v>
                </c:pt>
                <c:pt idx="23">
                  <c:v>33.799999999999997</c:v>
                </c:pt>
                <c:pt idx="24">
                  <c:v>31.4</c:v>
                </c:pt>
                <c:pt idx="25">
                  <c:v>30.8</c:v>
                </c:pt>
                <c:pt idx="26">
                  <c:v>28.8</c:v>
                </c:pt>
                <c:pt idx="27">
                  <c:v>29.9</c:v>
                </c:pt>
                <c:pt idx="28">
                  <c:v>34.299999999999997</c:v>
                </c:pt>
                <c:pt idx="29">
                  <c:v>34.9</c:v>
                </c:pt>
                <c:pt idx="30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E-483C-948D-0BE87FF01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14016"/>
        <c:axId val="112215168"/>
      </c:lineChart>
      <c:dateAx>
        <c:axId val="1122140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151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21516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140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388533100029163"/>
          <c:w val="0.43699279952531517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NOVEMBRO</a:t>
            </a:r>
          </a:p>
        </c:rich>
      </c:tx>
      <c:layout>
        <c:manualLayout>
          <c:xMode val="edge"/>
          <c:yMode val="edge"/>
          <c:x val="0.20250515855329496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425887265135E-2"/>
          <c:y val="0.19634790751599829"/>
          <c:w val="0.84968684759916779"/>
          <c:h val="0.42009319747608725"/>
        </c:manualLayout>
      </c:layout>
      <c:lineChart>
        <c:grouping val="standard"/>
        <c:varyColors val="0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C3-4DDF-A172-1F8933735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18.8</c:v>
                </c:pt>
                <c:pt idx="1">
                  <c:v>19.5</c:v>
                </c:pt>
                <c:pt idx="2">
                  <c:v>19.899999999999999</c:v>
                </c:pt>
                <c:pt idx="3">
                  <c:v>19.600000000000001</c:v>
                </c:pt>
                <c:pt idx="4">
                  <c:v>21.3</c:v>
                </c:pt>
                <c:pt idx="5">
                  <c:v>21.2</c:v>
                </c:pt>
                <c:pt idx="6">
                  <c:v>19.5</c:v>
                </c:pt>
                <c:pt idx="7">
                  <c:v>19.399999999999999</c:v>
                </c:pt>
                <c:pt idx="8">
                  <c:v>19.399999999999999</c:v>
                </c:pt>
                <c:pt idx="9">
                  <c:v>17.8</c:v>
                </c:pt>
                <c:pt idx="10">
                  <c:v>16.899999999999999</c:v>
                </c:pt>
                <c:pt idx="11">
                  <c:v>18.100000000000001</c:v>
                </c:pt>
                <c:pt idx="12">
                  <c:v>17.7</c:v>
                </c:pt>
                <c:pt idx="13">
                  <c:v>16.8</c:v>
                </c:pt>
                <c:pt idx="14">
                  <c:v>17.2</c:v>
                </c:pt>
                <c:pt idx="15">
                  <c:v>20.100000000000001</c:v>
                </c:pt>
                <c:pt idx="16">
                  <c:v>20.2</c:v>
                </c:pt>
                <c:pt idx="17">
                  <c:v>17.7</c:v>
                </c:pt>
                <c:pt idx="18">
                  <c:v>19.899999999999999</c:v>
                </c:pt>
                <c:pt idx="19">
                  <c:v>21</c:v>
                </c:pt>
                <c:pt idx="20">
                  <c:v>22.6</c:v>
                </c:pt>
                <c:pt idx="21">
                  <c:v>18.8</c:v>
                </c:pt>
                <c:pt idx="22">
                  <c:v>18.399999999999999</c:v>
                </c:pt>
                <c:pt idx="23">
                  <c:v>17.600000000000001</c:v>
                </c:pt>
                <c:pt idx="24">
                  <c:v>15.8</c:v>
                </c:pt>
                <c:pt idx="25">
                  <c:v>17</c:v>
                </c:pt>
                <c:pt idx="26">
                  <c:v>19.3</c:v>
                </c:pt>
                <c:pt idx="27">
                  <c:v>20.6</c:v>
                </c:pt>
                <c:pt idx="28">
                  <c:v>20.3</c:v>
                </c:pt>
                <c:pt idx="29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6-4222-B11E-4B6FBEC2F980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DC3-4DDF-A172-1F893373594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C3-4DDF-A172-1F8933735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33.1</c:v>
                </c:pt>
                <c:pt idx="1">
                  <c:v>24.9</c:v>
                </c:pt>
                <c:pt idx="2">
                  <c:v>28.6</c:v>
                </c:pt>
                <c:pt idx="3">
                  <c:v>27.9</c:v>
                </c:pt>
                <c:pt idx="4">
                  <c:v>29.4</c:v>
                </c:pt>
                <c:pt idx="5">
                  <c:v>29.7</c:v>
                </c:pt>
                <c:pt idx="6">
                  <c:v>28.2</c:v>
                </c:pt>
                <c:pt idx="7">
                  <c:v>31.1</c:v>
                </c:pt>
                <c:pt idx="8">
                  <c:v>30.4</c:v>
                </c:pt>
                <c:pt idx="9">
                  <c:v>31.1</c:v>
                </c:pt>
                <c:pt idx="10">
                  <c:v>33.9</c:v>
                </c:pt>
                <c:pt idx="11">
                  <c:v>34.200000000000003</c:v>
                </c:pt>
                <c:pt idx="12">
                  <c:v>30.7</c:v>
                </c:pt>
                <c:pt idx="13">
                  <c:v>29.4</c:v>
                </c:pt>
                <c:pt idx="14">
                  <c:v>31.6</c:v>
                </c:pt>
                <c:pt idx="15">
                  <c:v>30.5</c:v>
                </c:pt>
                <c:pt idx="16">
                  <c:v>31.4</c:v>
                </c:pt>
                <c:pt idx="17">
                  <c:v>35.6</c:v>
                </c:pt>
                <c:pt idx="18">
                  <c:v>35.1</c:v>
                </c:pt>
                <c:pt idx="19">
                  <c:v>36.200000000000003</c:v>
                </c:pt>
                <c:pt idx="20">
                  <c:v>27.9</c:v>
                </c:pt>
                <c:pt idx="21">
                  <c:v>28.9</c:v>
                </c:pt>
                <c:pt idx="22">
                  <c:v>31.9</c:v>
                </c:pt>
                <c:pt idx="23">
                  <c:v>30.6</c:v>
                </c:pt>
                <c:pt idx="24">
                  <c:v>32.700000000000003</c:v>
                </c:pt>
                <c:pt idx="25">
                  <c:v>35.700000000000003</c:v>
                </c:pt>
                <c:pt idx="26">
                  <c:v>35.1</c:v>
                </c:pt>
                <c:pt idx="27">
                  <c:v>32.299999999999997</c:v>
                </c:pt>
                <c:pt idx="28">
                  <c:v>26.4</c:v>
                </c:pt>
                <c:pt idx="29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76-4222-B11E-4B6FBEC2F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49568"/>
        <c:axId val="112351104"/>
      </c:lineChart>
      <c:dateAx>
        <c:axId val="11234956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3511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35110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34956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388533100029163"/>
          <c:w val="0.44885169228060462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21951259147596486"/>
          <c:y val="4.5248881334767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004524886877841"/>
          <c:w val="0.85366023100115762"/>
          <c:h val="0.42986425339366807"/>
        </c:manualLayout>
      </c:layout>
      <c:lineChart>
        <c:grouping val="standard"/>
        <c:varyColors val="0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EFE-42C0-B070-7BAB71938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21.9</c:v>
                </c:pt>
                <c:pt idx="3">
                  <c:v>20.5</c:v>
                </c:pt>
                <c:pt idx="4">
                  <c:v>17.3</c:v>
                </c:pt>
                <c:pt idx="5">
                  <c:v>21.9</c:v>
                </c:pt>
                <c:pt idx="6">
                  <c:v>20.3</c:v>
                </c:pt>
                <c:pt idx="7">
                  <c:v>19.3</c:v>
                </c:pt>
                <c:pt idx="8">
                  <c:v>20.9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17.600000000000001</c:v>
                </c:pt>
                <c:pt idx="12">
                  <c:v>18.399999999999999</c:v>
                </c:pt>
                <c:pt idx="13">
                  <c:v>18.3</c:v>
                </c:pt>
                <c:pt idx="14">
                  <c:v>16.2</c:v>
                </c:pt>
                <c:pt idx="15">
                  <c:v>16.100000000000001</c:v>
                </c:pt>
                <c:pt idx="16">
                  <c:v>14</c:v>
                </c:pt>
                <c:pt idx="17">
                  <c:v>15.8</c:v>
                </c:pt>
                <c:pt idx="18">
                  <c:v>17.600000000000001</c:v>
                </c:pt>
                <c:pt idx="19">
                  <c:v>18.3</c:v>
                </c:pt>
                <c:pt idx="20">
                  <c:v>20.2</c:v>
                </c:pt>
                <c:pt idx="21">
                  <c:v>21.2</c:v>
                </c:pt>
                <c:pt idx="22">
                  <c:v>20.100000000000001</c:v>
                </c:pt>
                <c:pt idx="23">
                  <c:v>18.5</c:v>
                </c:pt>
                <c:pt idx="24">
                  <c:v>19.7</c:v>
                </c:pt>
                <c:pt idx="25">
                  <c:v>20</c:v>
                </c:pt>
                <c:pt idx="26">
                  <c:v>18.2</c:v>
                </c:pt>
                <c:pt idx="27">
                  <c:v>16.7</c:v>
                </c:pt>
                <c:pt idx="28">
                  <c:v>16.3</c:v>
                </c:pt>
                <c:pt idx="29">
                  <c:v>18.5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A-4C8D-9EC2-344BB83948C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EFE-42C0-B070-7BAB719382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EFE-42C0-B070-7BAB71938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  <c:pt idx="0">
                  <c:v>33.4</c:v>
                </c:pt>
                <c:pt idx="1">
                  <c:v>28.1</c:v>
                </c:pt>
                <c:pt idx="2">
                  <c:v>29.2</c:v>
                </c:pt>
                <c:pt idx="3">
                  <c:v>24.9</c:v>
                </c:pt>
                <c:pt idx="4">
                  <c:v>28.1</c:v>
                </c:pt>
                <c:pt idx="5">
                  <c:v>30</c:v>
                </c:pt>
                <c:pt idx="6">
                  <c:v>31.1</c:v>
                </c:pt>
                <c:pt idx="7">
                  <c:v>27.1</c:v>
                </c:pt>
                <c:pt idx="8">
                  <c:v>28.3</c:v>
                </c:pt>
                <c:pt idx="9">
                  <c:v>30.2</c:v>
                </c:pt>
                <c:pt idx="10">
                  <c:v>29.8</c:v>
                </c:pt>
                <c:pt idx="11">
                  <c:v>29.9</c:v>
                </c:pt>
                <c:pt idx="12">
                  <c:v>25.5</c:v>
                </c:pt>
                <c:pt idx="13">
                  <c:v>24.7</c:v>
                </c:pt>
                <c:pt idx="14">
                  <c:v>29.6</c:v>
                </c:pt>
                <c:pt idx="15">
                  <c:v>30.1</c:v>
                </c:pt>
                <c:pt idx="16">
                  <c:v>32.1</c:v>
                </c:pt>
                <c:pt idx="17">
                  <c:v>32.299999999999997</c:v>
                </c:pt>
                <c:pt idx="18">
                  <c:v>30</c:v>
                </c:pt>
                <c:pt idx="19">
                  <c:v>26.8</c:v>
                </c:pt>
                <c:pt idx="20">
                  <c:v>28.7</c:v>
                </c:pt>
                <c:pt idx="21">
                  <c:v>30.3</c:v>
                </c:pt>
                <c:pt idx="22">
                  <c:v>31.1</c:v>
                </c:pt>
                <c:pt idx="23">
                  <c:v>30.8</c:v>
                </c:pt>
                <c:pt idx="24">
                  <c:v>27.1</c:v>
                </c:pt>
                <c:pt idx="25">
                  <c:v>31.8</c:v>
                </c:pt>
                <c:pt idx="26">
                  <c:v>32.9</c:v>
                </c:pt>
                <c:pt idx="27">
                  <c:v>32.9</c:v>
                </c:pt>
                <c:pt idx="28">
                  <c:v>33.299999999999997</c:v>
                </c:pt>
                <c:pt idx="29">
                  <c:v>31.7</c:v>
                </c:pt>
                <c:pt idx="30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A-4C8D-9EC2-344BB8394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11776"/>
        <c:axId val="112413312"/>
      </c:lineChart>
      <c:dateAx>
        <c:axId val="11241177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133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41331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1177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520367222820115"/>
          <c:w val="0.43699279952531517"/>
          <c:h val="0.108597130204539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JULHO</a:t>
            </a:r>
          </a:p>
        </c:rich>
      </c:tx>
      <c:layout>
        <c:manualLayout>
          <c:xMode val="edge"/>
          <c:yMode val="edge"/>
          <c:x val="0.21920665577180298"/>
          <c:y val="4.5248953546234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425887265135E-2"/>
          <c:y val="0.1990950226244344"/>
          <c:w val="0.85177453027140193"/>
          <c:h val="0.42081447963801161"/>
        </c:manualLayout>
      </c:layout>
      <c:lineChart>
        <c:grouping val="standard"/>
        <c:varyColors val="0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82-4486-8265-82C4F0A89A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7.4</c:v>
                </c:pt>
                <c:pt idx="1">
                  <c:v>5.8</c:v>
                </c:pt>
                <c:pt idx="2">
                  <c:v>9.6999999999999993</c:v>
                </c:pt>
                <c:pt idx="3">
                  <c:v>12.2</c:v>
                </c:pt>
                <c:pt idx="4">
                  <c:v>13.9</c:v>
                </c:pt>
                <c:pt idx="5">
                  <c:v>10.8</c:v>
                </c:pt>
                <c:pt idx="6">
                  <c:v>9.6999999999999993</c:v>
                </c:pt>
                <c:pt idx="7">
                  <c:v>15.1</c:v>
                </c:pt>
                <c:pt idx="8">
                  <c:v>13.7</c:v>
                </c:pt>
                <c:pt idx="9">
                  <c:v>12.7</c:v>
                </c:pt>
                <c:pt idx="10">
                  <c:v>12.3</c:v>
                </c:pt>
                <c:pt idx="11">
                  <c:v>15.1</c:v>
                </c:pt>
                <c:pt idx="12">
                  <c:v>14.6</c:v>
                </c:pt>
                <c:pt idx="13">
                  <c:v>11.4</c:v>
                </c:pt>
                <c:pt idx="14">
                  <c:v>13.1</c:v>
                </c:pt>
                <c:pt idx="15">
                  <c:v>10.199999999999999</c:v>
                </c:pt>
                <c:pt idx="16">
                  <c:v>10.3</c:v>
                </c:pt>
                <c:pt idx="17">
                  <c:v>10.5</c:v>
                </c:pt>
                <c:pt idx="18">
                  <c:v>9.1</c:v>
                </c:pt>
                <c:pt idx="19">
                  <c:v>8.6999999999999993</c:v>
                </c:pt>
                <c:pt idx="20">
                  <c:v>6.2</c:v>
                </c:pt>
                <c:pt idx="21">
                  <c:v>8.6999999999999993</c:v>
                </c:pt>
                <c:pt idx="22">
                  <c:v>7.7</c:v>
                </c:pt>
                <c:pt idx="23">
                  <c:v>7.5</c:v>
                </c:pt>
                <c:pt idx="24">
                  <c:v>8.3000000000000007</c:v>
                </c:pt>
                <c:pt idx="25">
                  <c:v>10.1</c:v>
                </c:pt>
                <c:pt idx="26">
                  <c:v>12.1</c:v>
                </c:pt>
                <c:pt idx="27">
                  <c:v>10.6</c:v>
                </c:pt>
                <c:pt idx="28">
                  <c:v>12.2</c:v>
                </c:pt>
                <c:pt idx="29">
                  <c:v>14.9</c:v>
                </c:pt>
                <c:pt idx="3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5-4390-A5A3-2DADAB626EBC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882-4486-8265-82C4F0A89A3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882-4486-8265-82C4F0A89A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25.5</c:v>
                </c:pt>
                <c:pt idx="1">
                  <c:v>27.9</c:v>
                </c:pt>
                <c:pt idx="2">
                  <c:v>29.8</c:v>
                </c:pt>
                <c:pt idx="3">
                  <c:v>30</c:v>
                </c:pt>
                <c:pt idx="4">
                  <c:v>30.6</c:v>
                </c:pt>
                <c:pt idx="5">
                  <c:v>28.6</c:v>
                </c:pt>
                <c:pt idx="6">
                  <c:v>28.8</c:v>
                </c:pt>
                <c:pt idx="7">
                  <c:v>19.8</c:v>
                </c:pt>
                <c:pt idx="8">
                  <c:v>15.3</c:v>
                </c:pt>
                <c:pt idx="9">
                  <c:v>14.4</c:v>
                </c:pt>
                <c:pt idx="10">
                  <c:v>73.3</c:v>
                </c:pt>
                <c:pt idx="11">
                  <c:v>24.7</c:v>
                </c:pt>
                <c:pt idx="12">
                  <c:v>23.2</c:v>
                </c:pt>
                <c:pt idx="13">
                  <c:v>23.9</c:v>
                </c:pt>
                <c:pt idx="14">
                  <c:v>21</c:v>
                </c:pt>
                <c:pt idx="15">
                  <c:v>27.3</c:v>
                </c:pt>
                <c:pt idx="16">
                  <c:v>29.1</c:v>
                </c:pt>
                <c:pt idx="17">
                  <c:v>29.9</c:v>
                </c:pt>
                <c:pt idx="18">
                  <c:v>29.2</c:v>
                </c:pt>
                <c:pt idx="19">
                  <c:v>27.8</c:v>
                </c:pt>
                <c:pt idx="20">
                  <c:v>29.1</c:v>
                </c:pt>
                <c:pt idx="21">
                  <c:v>29.2</c:v>
                </c:pt>
                <c:pt idx="22">
                  <c:v>28.6</c:v>
                </c:pt>
                <c:pt idx="23">
                  <c:v>30</c:v>
                </c:pt>
                <c:pt idx="24">
                  <c:v>30.6</c:v>
                </c:pt>
                <c:pt idx="25">
                  <c:v>28.5</c:v>
                </c:pt>
                <c:pt idx="26">
                  <c:v>29.8</c:v>
                </c:pt>
                <c:pt idx="27">
                  <c:v>31.3</c:v>
                </c:pt>
                <c:pt idx="28">
                  <c:v>23.6</c:v>
                </c:pt>
                <c:pt idx="29">
                  <c:v>21.9</c:v>
                </c:pt>
                <c:pt idx="30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15-4390-A5A3-2DADAB626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65792"/>
        <c:axId val="112467328"/>
      </c:lineChart>
      <c:dateAx>
        <c:axId val="1124657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67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4673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65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52035828235226"/>
          <c:w val="0.44885169228060462"/>
          <c:h val="0.108597410453804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3C-4FEE-B6BF-180107B058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C-4FEE-B6BF-180107B0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72448"/>
        <c:axId val="61274368"/>
      </c:barChart>
      <c:dateAx>
        <c:axId val="6127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43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7436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244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92-4F05-B32E-90873350A4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7-4A67-ACFD-FDA4206DD609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92-4F05-B32E-90873350A44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192-4F05-B32E-90873350A4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47-4A67-ACFD-FDA4206D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58304"/>
        <c:axId val="61459840"/>
      </c:lineChart>
      <c:dateAx>
        <c:axId val="61458304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98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4598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83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798022216919894"/>
          <c:y val="3.2258164450755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55-4630-B492-96789980EA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15.600000000000001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0.2</c:v>
                </c:pt>
                <c:pt idx="25">
                  <c:v>7.6</c:v>
                </c:pt>
                <c:pt idx="26">
                  <c:v>3.8000000000000003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7-4AFC-8AE7-AAA68E4D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94720"/>
        <c:axId val="61696640"/>
      </c:barChart>
      <c:dateAx>
        <c:axId val="6169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60823544595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6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96640"/>
        <c:scaling>
          <c:orientation val="minMax"/>
          <c:max val="9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697904565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47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828494922983206E-2"/>
          <c:y val="0.91290460823544595"/>
          <c:w val="0.21818224237121894"/>
          <c:h val="7.0967686416247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12" Type="http://schemas.openxmlformats.org/officeDocument/2006/relationships/chart" Target="../charts/chart64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11" Type="http://schemas.openxmlformats.org/officeDocument/2006/relationships/chart" Target="../charts/chart63.xml"/><Relationship Id="rId5" Type="http://schemas.openxmlformats.org/officeDocument/2006/relationships/chart" Target="../charts/chart57.xml"/><Relationship Id="rId10" Type="http://schemas.openxmlformats.org/officeDocument/2006/relationships/chart" Target="../charts/chart62.xml"/><Relationship Id="rId4" Type="http://schemas.openxmlformats.org/officeDocument/2006/relationships/chart" Target="../charts/chart56.xml"/><Relationship Id="rId9" Type="http://schemas.openxmlformats.org/officeDocument/2006/relationships/chart" Target="../charts/chart6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171450</xdr:rowOff>
    </xdr:from>
    <xdr:to>
      <xdr:col>6</xdr:col>
      <xdr:colOff>228600</xdr:colOff>
      <xdr:row>16</xdr:row>
      <xdr:rowOff>133350</xdr:rowOff>
    </xdr:to>
    <xdr:graphicFrame macro="">
      <xdr:nvGraphicFramePr>
        <xdr:cNvPr id="50307090" name="Chart 7">
          <a:extLst>
            <a:ext uri="{FF2B5EF4-FFF2-40B4-BE49-F238E27FC236}">
              <a16:creationId xmlns:a16="http://schemas.microsoft.com/office/drawing/2014/main" i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142875</xdr:rowOff>
    </xdr:to>
    <xdr:graphicFrame macro="">
      <xdr:nvGraphicFramePr>
        <xdr:cNvPr id="50307091" name="Chart 8">
          <a:extLst>
            <a:ext uri="{FF2B5EF4-FFF2-40B4-BE49-F238E27FC236}">
              <a16:creationId xmlns:a16="http://schemas.microsoft.com/office/drawing/2014/main" id="{E1D7146F-555C-40FB-B70A-B96E2B0BA0D3}"/>
            </a:ext>
            <a:ext uri="{147F2762-F138-4A5C-976F-8EAC2B608ADB}">
              <a16:predDERef xmlns:a16="http://schemas.microsoft.com/office/drawing/2014/main" pre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6</xdr:col>
      <xdr:colOff>247650</xdr:colOff>
      <xdr:row>16</xdr:row>
      <xdr:rowOff>142875</xdr:rowOff>
    </xdr:to>
    <xdr:graphicFrame macro="">
      <xdr:nvGraphicFramePr>
        <xdr:cNvPr id="50428942" name="Chart 1">
          <a:extLst>
            <a:ext uri="{FF2B5EF4-FFF2-40B4-BE49-F238E27FC236}">
              <a16:creationId xmlns:a16="http://schemas.microsoft.com/office/drawing/2014/main" i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8943" name="Chart 2">
          <a:extLst>
            <a:ext uri="{FF2B5EF4-FFF2-40B4-BE49-F238E27FC236}">
              <a16:creationId xmlns:a16="http://schemas.microsoft.com/office/drawing/2014/main" id="{B131DD55-82B8-45EC-94ED-92515A3AB282}"/>
            </a:ext>
            <a:ext uri="{147F2762-F138-4A5C-976F-8EAC2B608ADB}">
              <a16:predDERef xmlns:a16="http://schemas.microsoft.com/office/drawing/2014/main" pre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247650</xdr:colOff>
      <xdr:row>16</xdr:row>
      <xdr:rowOff>47625</xdr:rowOff>
    </xdr:to>
    <xdr:graphicFrame macro="">
      <xdr:nvGraphicFramePr>
        <xdr:cNvPr id="50432014" name="Chart 1">
          <a:extLst>
            <a:ext uri="{FF2B5EF4-FFF2-40B4-BE49-F238E27FC236}">
              <a16:creationId xmlns:a16="http://schemas.microsoft.com/office/drawing/2014/main" i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18</xdr:row>
      <xdr:rowOff>76200</xdr:rowOff>
    </xdr:from>
    <xdr:to>
      <xdr:col>6</xdr:col>
      <xdr:colOff>285750</xdr:colOff>
      <xdr:row>33</xdr:row>
      <xdr:rowOff>142875</xdr:rowOff>
    </xdr:to>
    <xdr:graphicFrame macro="">
      <xdr:nvGraphicFramePr>
        <xdr:cNvPr id="50432015" name="Chart 2">
          <a:extLst>
            <a:ext uri="{FF2B5EF4-FFF2-40B4-BE49-F238E27FC236}">
              <a16:creationId xmlns:a16="http://schemas.microsoft.com/office/drawing/2014/main" id="{CA0EA4DC-B248-404C-B7F2-63C3B9E9A18E}"/>
            </a:ext>
            <a:ext uri="{147F2762-F138-4A5C-976F-8EAC2B608ADB}">
              <a16:predDERef xmlns:a16="http://schemas.microsoft.com/office/drawing/2014/main" pre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-2381</xdr:colOff>
      <xdr:row>0</xdr:row>
      <xdr:rowOff>-2382</xdr:rowOff>
    </xdr:from>
    <xdr:to>
      <xdr:col>6</xdr:col>
      <xdr:colOff>140494</xdr:colOff>
      <xdr:row>16</xdr:row>
      <xdr:rowOff>54768</xdr:rowOff>
    </xdr:to>
    <xdr:graphicFrame macro="">
      <xdr:nvGraphicFramePr>
        <xdr:cNvPr id="50435086" name="Chart 1">
          <a:extLst>
            <a:ext uri="{FF2B5EF4-FFF2-40B4-BE49-F238E27FC236}">
              <a16:creationId xmlns:a16="http://schemas.microsoft.com/office/drawing/2014/main" i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-4762</xdr:colOff>
      <xdr:row>18</xdr:row>
      <xdr:rowOff>7144</xdr:rowOff>
    </xdr:from>
    <xdr:to>
      <xdr:col>6</xdr:col>
      <xdr:colOff>100013</xdr:colOff>
      <xdr:row>33</xdr:row>
      <xdr:rowOff>159544</xdr:rowOff>
    </xdr:to>
    <xdr:graphicFrame macro="">
      <xdr:nvGraphicFramePr>
        <xdr:cNvPr id="50435087" name="Chart 2">
          <a:extLst>
            <a:ext uri="{FF2B5EF4-FFF2-40B4-BE49-F238E27FC236}">
              <a16:creationId xmlns:a16="http://schemas.microsoft.com/office/drawing/2014/main" id="{26F421B3-AB38-4518-8E80-7609D6001E82}"/>
            </a:ext>
            <a:ext uri="{147F2762-F138-4A5C-976F-8EAC2B608ADB}">
              <a16:predDERef xmlns:a16="http://schemas.microsoft.com/office/drawing/2014/main" pre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171450</xdr:rowOff>
    </xdr:from>
    <xdr:to>
      <xdr:col>6</xdr:col>
      <xdr:colOff>228600</xdr:colOff>
      <xdr:row>16</xdr:row>
      <xdr:rowOff>133350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74D9DE5D-7440-46D3-A94F-F69368937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142875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145C2565-5092-457E-96F4-08DFC4E16FF1}"/>
            </a:ext>
            <a:ext uri="{147F2762-F138-4A5C-976F-8EAC2B608ADB}">
              <a16:predDERef xmlns:a16="http://schemas.microsoft.com/office/drawing/2014/main" pre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6</xdr:col>
      <xdr:colOff>228600</xdr:colOff>
      <xdr:row>16</xdr:row>
      <xdr:rowOff>123825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C70AB26E-4DA2-40D2-9391-CD6C15C71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57150</xdr:rowOff>
    </xdr:from>
    <xdr:to>
      <xdr:col>6</xdr:col>
      <xdr:colOff>190500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E14B3963-6596-4970-A606-E5203F98877F}"/>
            </a:ext>
            <a:ext uri="{147F2762-F138-4A5C-976F-8EAC2B608ADB}">
              <a16:predDERef xmlns:a16="http://schemas.microsoft.com/office/drawing/2014/main" pre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4" name="Chart 1025">
          <a:extLst>
            <a:ext uri="{FF2B5EF4-FFF2-40B4-BE49-F238E27FC236}">
              <a16:creationId xmlns:a16="http://schemas.microsoft.com/office/drawing/2014/main" id="{A3A4ED9A-8CA4-43DC-ACC3-388D2667B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5" name="Chart 1026">
          <a:extLst>
            <a:ext uri="{FF2B5EF4-FFF2-40B4-BE49-F238E27FC236}">
              <a16:creationId xmlns:a16="http://schemas.microsoft.com/office/drawing/2014/main" id="{BCE4983F-70D0-4A88-B691-A5D0C46BF1FD}"/>
            </a:ext>
            <a:ext uri="{147F2762-F138-4A5C-976F-8EAC2B608ADB}">
              <a16:predDERef xmlns:a16="http://schemas.microsoft.com/office/drawing/2014/main" pre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9A4C0643-A5AF-46D6-97F1-850C89329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BB44E2D4-1CDB-4A29-A016-5636730FECCB}"/>
            </a:ext>
            <a:ext uri="{147F2762-F138-4A5C-976F-8EAC2B608ADB}">
              <a16:predDERef xmlns:a16="http://schemas.microsoft.com/office/drawing/2014/main" pre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6</xdr:col>
      <xdr:colOff>142875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40375D-BB3C-4BD3-BA05-C5463C34B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76200</xdr:rowOff>
    </xdr:from>
    <xdr:to>
      <xdr:col>6</xdr:col>
      <xdr:colOff>104775</xdr:colOff>
      <xdr:row>34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D68C47-1F12-4E7D-9346-500C406B1F0B}"/>
            </a:ext>
            <a:ext uri="{147F2762-F138-4A5C-976F-8EAC2B608ADB}">
              <a16:predDERef xmlns:a16="http://schemas.microsoft.com/office/drawing/2014/main" pre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228600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3EBC8F-18D0-406A-98DD-465D0524F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C2757D-0E06-4D09-9385-1888375D8FC1}"/>
            </a:ext>
            <a:ext uri="{147F2762-F138-4A5C-976F-8EAC2B608ADB}">
              <a16:predDERef xmlns:a16="http://schemas.microsoft.com/office/drawing/2014/main" pre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6</xdr:col>
      <xdr:colOff>142875</xdr:colOff>
      <xdr:row>16</xdr:row>
      <xdr:rowOff>114300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F1FA822E-7D4E-42CB-A715-96A1B2EEC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18</xdr:row>
      <xdr:rowOff>19050</xdr:rowOff>
    </xdr:from>
    <xdr:to>
      <xdr:col>6</xdr:col>
      <xdr:colOff>200025</xdr:colOff>
      <xdr:row>33</xdr:row>
      <xdr:rowOff>171450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1ED7D96F-849C-4225-BF54-CA0DA47F3D99}"/>
            </a:ext>
            <a:ext uri="{147F2762-F138-4A5C-976F-8EAC2B608ADB}">
              <a16:predDERef xmlns:a16="http://schemas.microsoft.com/office/drawing/2014/main" pre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6</xdr:col>
      <xdr:colOff>228600</xdr:colOff>
      <xdr:row>16</xdr:row>
      <xdr:rowOff>123825</xdr:rowOff>
    </xdr:to>
    <xdr:graphicFrame macro="">
      <xdr:nvGraphicFramePr>
        <xdr:cNvPr id="50464780" name="Chart 1025">
          <a:extLst>
            <a:ext uri="{FF2B5EF4-FFF2-40B4-BE49-F238E27FC236}">
              <a16:creationId xmlns:a16="http://schemas.microsoft.com/office/drawing/2014/main" i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57150</xdr:rowOff>
    </xdr:from>
    <xdr:to>
      <xdr:col>6</xdr:col>
      <xdr:colOff>190500</xdr:colOff>
      <xdr:row>33</xdr:row>
      <xdr:rowOff>104775</xdr:rowOff>
    </xdr:to>
    <xdr:graphicFrame macro="">
      <xdr:nvGraphicFramePr>
        <xdr:cNvPr id="50464781" name="Chart 1026">
          <a:extLst>
            <a:ext uri="{FF2B5EF4-FFF2-40B4-BE49-F238E27FC236}">
              <a16:creationId xmlns:a16="http://schemas.microsoft.com/office/drawing/2014/main" id="{6F6E8FAD-36FB-4E74-AB7A-2ED65178B635}"/>
            </a:ext>
            <a:ext uri="{147F2762-F138-4A5C-976F-8EAC2B608ADB}">
              <a16:predDERef xmlns:a16="http://schemas.microsoft.com/office/drawing/2014/main" pre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6</xdr:col>
      <xdr:colOff>228600</xdr:colOff>
      <xdr:row>16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3F71E3-7F10-4D63-A214-5536F34EB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256175-9BA8-48E2-98ED-DD5F4F3A7E0A}"/>
            </a:ext>
            <a:ext uri="{147F2762-F138-4A5C-976F-8EAC2B608ADB}">
              <a16:predDERef xmlns:a16="http://schemas.microsoft.com/office/drawing/2014/main" pre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9525</xdr:colOff>
      <xdr:row>15</xdr:row>
      <xdr:rowOff>133350</xdr:rowOff>
    </xdr:to>
    <xdr:graphicFrame macro="">
      <xdr:nvGraphicFramePr>
        <xdr:cNvPr id="50107537" name="Chart 26">
          <a:extLst>
            <a:ext uri="{FF2B5EF4-FFF2-40B4-BE49-F238E27FC236}">
              <a16:creationId xmlns:a16="http://schemas.microsoft.com/office/drawing/2014/main" i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152400</xdr:rowOff>
    </xdr:from>
    <xdr:to>
      <xdr:col>14</xdr:col>
      <xdr:colOff>9525</xdr:colOff>
      <xdr:row>15</xdr:row>
      <xdr:rowOff>123825</xdr:rowOff>
    </xdr:to>
    <xdr:graphicFrame macro="">
      <xdr:nvGraphicFramePr>
        <xdr:cNvPr id="50107538" name="Chart 48">
          <a:extLst>
            <a:ext uri="{FF2B5EF4-FFF2-40B4-BE49-F238E27FC236}">
              <a16:creationId xmlns:a16="http://schemas.microsoft.com/office/drawing/2014/main" id="{C17B1412-8707-47C3-9FF8-5C598D1F302A}"/>
            </a:ext>
            <a:ext uri="{147F2762-F138-4A5C-976F-8EAC2B608ADB}">
              <a16:predDERef xmlns:a16="http://schemas.microsoft.com/office/drawing/2014/main" pre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18</xdr:row>
      <xdr:rowOff>0</xdr:rowOff>
    </xdr:from>
    <xdr:to>
      <xdr:col>6</xdr:col>
      <xdr:colOff>714375</xdr:colOff>
      <xdr:row>32</xdr:row>
      <xdr:rowOff>133350</xdr:rowOff>
    </xdr:to>
    <xdr:graphicFrame macro="">
      <xdr:nvGraphicFramePr>
        <xdr:cNvPr id="50107539" name="Chart 49">
          <a:extLst>
            <a:ext uri="{FF2B5EF4-FFF2-40B4-BE49-F238E27FC236}">
              <a16:creationId xmlns:a16="http://schemas.microsoft.com/office/drawing/2014/main" id="{76642600-ADA3-4386-BB42-199AED80B17F}"/>
            </a:ext>
            <a:ext uri="{147F2762-F138-4A5C-976F-8EAC2B608ADB}">
              <a16:predDERef xmlns:a16="http://schemas.microsoft.com/office/drawing/2014/main" pred="{C17B1412-8707-47C3-9FF8-5C598D1F3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9525</xdr:colOff>
      <xdr:row>32</xdr:row>
      <xdr:rowOff>123825</xdr:rowOff>
    </xdr:to>
    <xdr:graphicFrame macro="">
      <xdr:nvGraphicFramePr>
        <xdr:cNvPr id="50107540" name="Chart 52">
          <a:extLst>
            <a:ext uri="{FF2B5EF4-FFF2-40B4-BE49-F238E27FC236}">
              <a16:creationId xmlns:a16="http://schemas.microsoft.com/office/drawing/2014/main" id="{7AE656C8-6271-40A1-8A96-756668EEBFAB}"/>
            </a:ext>
            <a:ext uri="{147F2762-F138-4A5C-976F-8EAC2B608ADB}">
              <a16:predDERef xmlns:a16="http://schemas.microsoft.com/office/drawing/2014/main" pred="{76642600-ADA3-4386-BB42-199AED80B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7</xdr:col>
      <xdr:colOff>19050</xdr:colOff>
      <xdr:row>49</xdr:row>
      <xdr:rowOff>142875</xdr:rowOff>
    </xdr:to>
    <xdr:graphicFrame macro="">
      <xdr:nvGraphicFramePr>
        <xdr:cNvPr id="50107541" name="Chart 53">
          <a:extLst>
            <a:ext uri="{FF2B5EF4-FFF2-40B4-BE49-F238E27FC236}">
              <a16:creationId xmlns:a16="http://schemas.microsoft.com/office/drawing/2014/main" id="{BE2C3D46-051D-4F22-B0E2-C8713B7C24B7}"/>
            </a:ext>
            <a:ext uri="{147F2762-F138-4A5C-976F-8EAC2B608ADB}">
              <a16:predDERef xmlns:a16="http://schemas.microsoft.com/office/drawing/2014/main" pred="{7AE656C8-6271-40A1-8A96-756668EEB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14</xdr:col>
      <xdr:colOff>28575</xdr:colOff>
      <xdr:row>49</xdr:row>
      <xdr:rowOff>142875</xdr:rowOff>
    </xdr:to>
    <xdr:graphicFrame macro="">
      <xdr:nvGraphicFramePr>
        <xdr:cNvPr id="50107542" name="Chart 56">
          <a:extLst>
            <a:ext uri="{FF2B5EF4-FFF2-40B4-BE49-F238E27FC236}">
              <a16:creationId xmlns:a16="http://schemas.microsoft.com/office/drawing/2014/main" id="{C3A89AEE-8807-472D-9B44-3E16354A04C8}"/>
            </a:ext>
            <a:ext uri="{147F2762-F138-4A5C-976F-8EAC2B608ADB}">
              <a16:predDERef xmlns:a16="http://schemas.microsoft.com/office/drawing/2014/main" pred="{BE2C3D46-051D-4F22-B0E2-C8713B7C2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52</xdr:row>
      <xdr:rowOff>0</xdr:rowOff>
    </xdr:from>
    <xdr:to>
      <xdr:col>14</xdr:col>
      <xdr:colOff>28575</xdr:colOff>
      <xdr:row>66</xdr:row>
      <xdr:rowOff>123825</xdr:rowOff>
    </xdr:to>
    <xdr:graphicFrame macro="">
      <xdr:nvGraphicFramePr>
        <xdr:cNvPr id="50107543" name="Chart 61">
          <a:extLst>
            <a:ext uri="{FF2B5EF4-FFF2-40B4-BE49-F238E27FC236}">
              <a16:creationId xmlns:a16="http://schemas.microsoft.com/office/drawing/2014/main" id="{026F0FFF-1B95-4266-A06C-704D5B63B941}"/>
            </a:ext>
            <a:ext uri="{147F2762-F138-4A5C-976F-8EAC2B608ADB}">
              <a16:predDERef xmlns:a16="http://schemas.microsoft.com/office/drawing/2014/main" pred="{C3A89AEE-8807-472D-9B44-3E16354A0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69</xdr:row>
      <xdr:rowOff>28575</xdr:rowOff>
    </xdr:from>
    <xdr:to>
      <xdr:col>7</xdr:col>
      <xdr:colOff>38100</xdr:colOff>
      <xdr:row>83</xdr:row>
      <xdr:rowOff>123825</xdr:rowOff>
    </xdr:to>
    <xdr:graphicFrame macro="">
      <xdr:nvGraphicFramePr>
        <xdr:cNvPr id="50107544" name="Chart 63">
          <a:extLst>
            <a:ext uri="{FF2B5EF4-FFF2-40B4-BE49-F238E27FC236}">
              <a16:creationId xmlns:a16="http://schemas.microsoft.com/office/drawing/2014/main" id="{EAA9E407-78E0-457F-9C2E-BC4DC9562D1B}"/>
            </a:ext>
            <a:ext uri="{147F2762-F138-4A5C-976F-8EAC2B608ADB}">
              <a16:predDERef xmlns:a16="http://schemas.microsoft.com/office/drawing/2014/main" pred="{026F0FFF-1B95-4266-A06C-704D5B63B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69</xdr:row>
      <xdr:rowOff>0</xdr:rowOff>
    </xdr:from>
    <xdr:to>
      <xdr:col>14</xdr:col>
      <xdr:colOff>38100</xdr:colOff>
      <xdr:row>83</xdr:row>
      <xdr:rowOff>133350</xdr:rowOff>
    </xdr:to>
    <xdr:graphicFrame macro="">
      <xdr:nvGraphicFramePr>
        <xdr:cNvPr id="50107545" name="Chart 65">
          <a:extLst>
            <a:ext uri="{FF2B5EF4-FFF2-40B4-BE49-F238E27FC236}">
              <a16:creationId xmlns:a16="http://schemas.microsoft.com/office/drawing/2014/main" id="{629BE080-65B4-455D-8936-D4C304DA236F}"/>
            </a:ext>
            <a:ext uri="{147F2762-F138-4A5C-976F-8EAC2B608ADB}">
              <a16:predDERef xmlns:a16="http://schemas.microsoft.com/office/drawing/2014/main" pred="{EAA9E407-78E0-457F-9C2E-BC4DC9562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7</xdr:col>
      <xdr:colOff>38100</xdr:colOff>
      <xdr:row>100</xdr:row>
      <xdr:rowOff>123825</xdr:rowOff>
    </xdr:to>
    <xdr:graphicFrame macro="">
      <xdr:nvGraphicFramePr>
        <xdr:cNvPr id="50107546" name="Chart 68">
          <a:extLst>
            <a:ext uri="{FF2B5EF4-FFF2-40B4-BE49-F238E27FC236}">
              <a16:creationId xmlns:a16="http://schemas.microsoft.com/office/drawing/2014/main" id="{D5C46F27-38BC-432B-9106-293058961B26}"/>
            </a:ext>
            <a:ext uri="{147F2762-F138-4A5C-976F-8EAC2B608ADB}">
              <a16:predDERef xmlns:a16="http://schemas.microsoft.com/office/drawing/2014/main" pred="{629BE080-65B4-455D-8936-D4C304DA2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86</xdr:row>
      <xdr:rowOff>0</xdr:rowOff>
    </xdr:from>
    <xdr:to>
      <xdr:col>14</xdr:col>
      <xdr:colOff>57150</xdr:colOff>
      <xdr:row>100</xdr:row>
      <xdr:rowOff>104775</xdr:rowOff>
    </xdr:to>
    <xdr:graphicFrame macro="">
      <xdr:nvGraphicFramePr>
        <xdr:cNvPr id="50107547" name="Chart 70">
          <a:extLst>
            <a:ext uri="{FF2B5EF4-FFF2-40B4-BE49-F238E27FC236}">
              <a16:creationId xmlns:a16="http://schemas.microsoft.com/office/drawing/2014/main" id="{58DD6859-1779-44C5-8340-EC35254DFA42}"/>
            </a:ext>
            <a:ext uri="{147F2762-F138-4A5C-976F-8EAC2B608ADB}">
              <a16:predDERef xmlns:a16="http://schemas.microsoft.com/office/drawing/2014/main" pred="{D5C46F27-38BC-432B-9106-293058961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7</xdr:col>
      <xdr:colOff>28575</xdr:colOff>
      <xdr:row>66</xdr:row>
      <xdr:rowOff>76200</xdr:rowOff>
    </xdr:to>
    <xdr:graphicFrame macro="">
      <xdr:nvGraphicFramePr>
        <xdr:cNvPr id="50107548" name="Chart 96">
          <a:extLst>
            <a:ext uri="{FF2B5EF4-FFF2-40B4-BE49-F238E27FC236}">
              <a16:creationId xmlns:a16="http://schemas.microsoft.com/office/drawing/2014/main" id="{B1172622-62B0-490D-A837-8ECF51773622}"/>
            </a:ext>
            <a:ext uri="{147F2762-F138-4A5C-976F-8EAC2B608ADB}">
              <a16:predDERef xmlns:a16="http://schemas.microsoft.com/office/drawing/2014/main" pred="{58DD6859-1779-44C5-8340-EC35254DF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85725</xdr:colOff>
      <xdr:row>14</xdr:row>
      <xdr:rowOff>28575</xdr:rowOff>
    </xdr:to>
    <xdr:graphicFrame macro="">
      <xdr:nvGraphicFramePr>
        <xdr:cNvPr id="50186369" name="Chart 16">
          <a:extLst>
            <a:ext uri="{FF2B5EF4-FFF2-40B4-BE49-F238E27FC236}">
              <a16:creationId xmlns:a16="http://schemas.microsoft.com/office/drawing/2014/main" i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1</xdr:row>
      <xdr:rowOff>0</xdr:rowOff>
    </xdr:from>
    <xdr:to>
      <xdr:col>16</xdr:col>
      <xdr:colOff>295275</xdr:colOff>
      <xdr:row>13</xdr:row>
      <xdr:rowOff>152400</xdr:rowOff>
    </xdr:to>
    <xdr:graphicFrame macro="">
      <xdr:nvGraphicFramePr>
        <xdr:cNvPr id="50186370" name="Chart 35">
          <a:extLst>
            <a:ext uri="{FF2B5EF4-FFF2-40B4-BE49-F238E27FC236}">
              <a16:creationId xmlns:a16="http://schemas.microsoft.com/office/drawing/2014/main" id="{DB4F0F70-A303-4CC1-9767-9B7DA1EE55BC}"/>
            </a:ext>
            <a:ext uri="{147F2762-F138-4A5C-976F-8EAC2B608ADB}">
              <a16:predDERef xmlns:a16="http://schemas.microsoft.com/office/drawing/2014/main" pre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16</xdr:row>
      <xdr:rowOff>28575</xdr:rowOff>
    </xdr:from>
    <xdr:to>
      <xdr:col>8</xdr:col>
      <xdr:colOff>38100</xdr:colOff>
      <xdr:row>29</xdr:row>
      <xdr:rowOff>38100</xdr:rowOff>
    </xdr:to>
    <xdr:graphicFrame macro="">
      <xdr:nvGraphicFramePr>
        <xdr:cNvPr id="50186371" name="Chart 36">
          <a:extLst>
            <a:ext uri="{FF2B5EF4-FFF2-40B4-BE49-F238E27FC236}">
              <a16:creationId xmlns:a16="http://schemas.microsoft.com/office/drawing/2014/main" id="{AEDA589E-B1CF-4E28-81E7-949B833A91A8}"/>
            </a:ext>
            <a:ext uri="{147F2762-F138-4A5C-976F-8EAC2B608ADB}">
              <a16:predDERef xmlns:a16="http://schemas.microsoft.com/office/drawing/2014/main" pred="{DB4F0F70-A303-4CC1-9767-9B7DA1EE5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581025</xdr:colOff>
      <xdr:row>16</xdr:row>
      <xdr:rowOff>38100</xdr:rowOff>
    </xdr:from>
    <xdr:to>
      <xdr:col>16</xdr:col>
      <xdr:colOff>304800</xdr:colOff>
      <xdr:row>29</xdr:row>
      <xdr:rowOff>19050</xdr:rowOff>
    </xdr:to>
    <xdr:graphicFrame macro="">
      <xdr:nvGraphicFramePr>
        <xdr:cNvPr id="50186372" name="Chart 40">
          <a:extLst>
            <a:ext uri="{FF2B5EF4-FFF2-40B4-BE49-F238E27FC236}">
              <a16:creationId xmlns:a16="http://schemas.microsoft.com/office/drawing/2014/main" id="{08B49938-DC13-47B9-9E4C-6ABFE5329465}"/>
            </a:ext>
            <a:ext uri="{147F2762-F138-4A5C-976F-8EAC2B608ADB}">
              <a16:predDERef xmlns:a16="http://schemas.microsoft.com/office/drawing/2014/main" pred="{AEDA589E-B1CF-4E28-81E7-949B833A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195263</xdr:colOff>
      <xdr:row>31</xdr:row>
      <xdr:rowOff>4763</xdr:rowOff>
    </xdr:from>
    <xdr:to>
      <xdr:col>8</xdr:col>
      <xdr:colOff>257175</xdr:colOff>
      <xdr:row>44</xdr:row>
      <xdr:rowOff>4763</xdr:rowOff>
    </xdr:to>
    <xdr:graphicFrame macro="">
      <xdr:nvGraphicFramePr>
        <xdr:cNvPr id="50186373" name="Chart 43">
          <a:extLst>
            <a:ext uri="{FF2B5EF4-FFF2-40B4-BE49-F238E27FC236}">
              <a16:creationId xmlns:a16="http://schemas.microsoft.com/office/drawing/2014/main" id="{44B82578-9BF8-4B85-A9C2-D775E2D5B69F}"/>
            </a:ext>
            <a:ext uri="{147F2762-F138-4A5C-976F-8EAC2B608ADB}">
              <a16:predDERef xmlns:a16="http://schemas.microsoft.com/office/drawing/2014/main" pred="{08B49938-DC13-47B9-9E4C-6ABFE5329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595312</xdr:colOff>
      <xdr:row>31</xdr:row>
      <xdr:rowOff>14288</xdr:rowOff>
    </xdr:from>
    <xdr:to>
      <xdr:col>16</xdr:col>
      <xdr:colOff>142875</xdr:colOff>
      <xdr:row>44</xdr:row>
      <xdr:rowOff>14288</xdr:rowOff>
    </xdr:to>
    <xdr:graphicFrame macro="">
      <xdr:nvGraphicFramePr>
        <xdr:cNvPr id="50186374" name="Chart 45">
          <a:extLst>
            <a:ext uri="{FF2B5EF4-FFF2-40B4-BE49-F238E27FC236}">
              <a16:creationId xmlns:a16="http://schemas.microsoft.com/office/drawing/2014/main" id="{29B1827A-0EBA-450C-83FF-351AEE598926}"/>
            </a:ext>
            <a:ext uri="{147F2762-F138-4A5C-976F-8EAC2B608ADB}">
              <a16:predDERef xmlns:a16="http://schemas.microsoft.com/office/drawing/2014/main" pred="{44B82578-9BF8-4B85-A9C2-D775E2D5B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561975</xdr:colOff>
      <xdr:row>46</xdr:row>
      <xdr:rowOff>104775</xdr:rowOff>
    </xdr:from>
    <xdr:to>
      <xdr:col>16</xdr:col>
      <xdr:colOff>285750</xdr:colOff>
      <xdr:row>61</xdr:row>
      <xdr:rowOff>152400</xdr:rowOff>
    </xdr:to>
    <xdr:graphicFrame macro="">
      <xdr:nvGraphicFramePr>
        <xdr:cNvPr id="50186375" name="Chart 48">
          <a:extLst>
            <a:ext uri="{FF2B5EF4-FFF2-40B4-BE49-F238E27FC236}">
              <a16:creationId xmlns:a16="http://schemas.microsoft.com/office/drawing/2014/main" id="{62ECE179-F1AE-443B-A378-BC17EF0465E2}"/>
            </a:ext>
            <a:ext uri="{147F2762-F138-4A5C-976F-8EAC2B608ADB}">
              <a16:predDERef xmlns:a16="http://schemas.microsoft.com/office/drawing/2014/main" pred="{29B1827A-0EBA-450C-83FF-351AEE598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190500</xdr:colOff>
      <xdr:row>64</xdr:row>
      <xdr:rowOff>28575</xdr:rowOff>
    </xdr:from>
    <xdr:to>
      <xdr:col>8</xdr:col>
      <xdr:colOff>76200</xdr:colOff>
      <xdr:row>77</xdr:row>
      <xdr:rowOff>19050</xdr:rowOff>
    </xdr:to>
    <xdr:graphicFrame macro="">
      <xdr:nvGraphicFramePr>
        <xdr:cNvPr id="50186376" name="Chart 50">
          <a:extLst>
            <a:ext uri="{FF2B5EF4-FFF2-40B4-BE49-F238E27FC236}">
              <a16:creationId xmlns:a16="http://schemas.microsoft.com/office/drawing/2014/main" id="{54D70DDB-4444-4C98-9977-32F86BB901B3}"/>
            </a:ext>
            <a:ext uri="{147F2762-F138-4A5C-976F-8EAC2B608ADB}">
              <a16:predDERef xmlns:a16="http://schemas.microsoft.com/office/drawing/2014/main" pred="{62ECE179-F1AE-443B-A378-BC17EF046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590550</xdr:colOff>
      <xdr:row>64</xdr:row>
      <xdr:rowOff>28575</xdr:rowOff>
    </xdr:from>
    <xdr:to>
      <xdr:col>16</xdr:col>
      <xdr:colOff>314325</xdr:colOff>
      <xdr:row>77</xdr:row>
      <xdr:rowOff>9525</xdr:rowOff>
    </xdr:to>
    <xdr:graphicFrame macro="">
      <xdr:nvGraphicFramePr>
        <xdr:cNvPr id="50186377" name="Chart 51">
          <a:extLst>
            <a:ext uri="{FF2B5EF4-FFF2-40B4-BE49-F238E27FC236}">
              <a16:creationId xmlns:a16="http://schemas.microsoft.com/office/drawing/2014/main" id="{C78AFFB2-1BCE-411F-B730-49EA5D406E98}"/>
            </a:ext>
            <a:ext uri="{147F2762-F138-4A5C-976F-8EAC2B608ADB}">
              <a16:predDERef xmlns:a16="http://schemas.microsoft.com/office/drawing/2014/main" pred="{54D70DDB-4444-4C98-9977-32F86BB90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200025</xdr:colOff>
      <xdr:row>79</xdr:row>
      <xdr:rowOff>85725</xdr:rowOff>
    </xdr:from>
    <xdr:to>
      <xdr:col>8</xdr:col>
      <xdr:colOff>104775</xdr:colOff>
      <xdr:row>92</xdr:row>
      <xdr:rowOff>57150</xdr:rowOff>
    </xdr:to>
    <xdr:graphicFrame macro="">
      <xdr:nvGraphicFramePr>
        <xdr:cNvPr id="50186378" name="Chart 54">
          <a:extLst>
            <a:ext uri="{FF2B5EF4-FFF2-40B4-BE49-F238E27FC236}">
              <a16:creationId xmlns:a16="http://schemas.microsoft.com/office/drawing/2014/main" id="{8221CF25-0762-4814-B3CC-F69C45B0AE3A}"/>
            </a:ext>
            <a:ext uri="{147F2762-F138-4A5C-976F-8EAC2B608ADB}">
              <a16:predDERef xmlns:a16="http://schemas.microsoft.com/office/drawing/2014/main" pred="{C78AFFB2-1BCE-411F-B730-49EA5D406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571500</xdr:colOff>
      <xdr:row>79</xdr:row>
      <xdr:rowOff>85725</xdr:rowOff>
    </xdr:from>
    <xdr:to>
      <xdr:col>16</xdr:col>
      <xdr:colOff>295275</xdr:colOff>
      <xdr:row>92</xdr:row>
      <xdr:rowOff>76200</xdr:rowOff>
    </xdr:to>
    <xdr:graphicFrame macro="">
      <xdr:nvGraphicFramePr>
        <xdr:cNvPr id="50186379" name="Chart 56">
          <a:extLst>
            <a:ext uri="{FF2B5EF4-FFF2-40B4-BE49-F238E27FC236}">
              <a16:creationId xmlns:a16="http://schemas.microsoft.com/office/drawing/2014/main" id="{172884BE-888A-44A0-88C6-6CF20B6B6C04}"/>
            </a:ext>
            <a:ext uri="{147F2762-F138-4A5C-976F-8EAC2B608ADB}">
              <a16:predDERef xmlns:a16="http://schemas.microsoft.com/office/drawing/2014/main" pred="{8221CF25-0762-4814-B3CC-F69C45B0A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200025</xdr:colOff>
      <xdr:row>46</xdr:row>
      <xdr:rowOff>95250</xdr:rowOff>
    </xdr:from>
    <xdr:to>
      <xdr:col>8</xdr:col>
      <xdr:colOff>104775</xdr:colOff>
      <xdr:row>61</xdr:row>
      <xdr:rowOff>161925</xdr:rowOff>
    </xdr:to>
    <xdr:graphicFrame macro="">
      <xdr:nvGraphicFramePr>
        <xdr:cNvPr id="50186380" name="Chart 80">
          <a:extLst>
            <a:ext uri="{FF2B5EF4-FFF2-40B4-BE49-F238E27FC236}">
              <a16:creationId xmlns:a16="http://schemas.microsoft.com/office/drawing/2014/main" id="{0C3FCA20-D161-4EB9-9FD4-F9954739B065}"/>
            </a:ext>
            <a:ext uri="{147F2762-F138-4A5C-976F-8EAC2B608ADB}">
              <a16:predDERef xmlns:a16="http://schemas.microsoft.com/office/drawing/2014/main" pred="{172884BE-888A-44A0-88C6-6CF20B6B6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912A0968-A86D-49CE-B152-6B86CA44DB00}"/>
            </a:ext>
            <a:ext uri="{147F2762-F138-4A5C-976F-8EAC2B608ADB}">
              <a16:predDERef xmlns:a16="http://schemas.microsoft.com/office/drawing/2014/main" pre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50470924" name="Chart 1025">
          <a:extLst>
            <a:ext uri="{FF2B5EF4-FFF2-40B4-BE49-F238E27FC236}">
              <a16:creationId xmlns:a16="http://schemas.microsoft.com/office/drawing/2014/main" i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50470925" name="Chart 1026">
          <a:extLst>
            <a:ext uri="{FF2B5EF4-FFF2-40B4-BE49-F238E27FC236}">
              <a16:creationId xmlns:a16="http://schemas.microsoft.com/office/drawing/2014/main" id="{0FF6553E-B7B2-4A8C-86EB-33B43153B872}"/>
            </a:ext>
            <a:ext uri="{147F2762-F138-4A5C-976F-8EAC2B608ADB}">
              <a16:predDERef xmlns:a16="http://schemas.microsoft.com/office/drawing/2014/main" pre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6</xdr:col>
      <xdr:colOff>142875</xdr:colOff>
      <xdr:row>17</xdr:row>
      <xdr:rowOff>0</xdr:rowOff>
    </xdr:to>
    <xdr:graphicFrame macro="">
      <xdr:nvGraphicFramePr>
        <xdr:cNvPr id="50414606" name="Chart 1">
          <a:extLst>
            <a:ext uri="{FF2B5EF4-FFF2-40B4-BE49-F238E27FC236}">
              <a16:creationId xmlns:a16="http://schemas.microsoft.com/office/drawing/2014/main" i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76200</xdr:rowOff>
    </xdr:from>
    <xdr:to>
      <xdr:col>6</xdr:col>
      <xdr:colOff>104775</xdr:colOff>
      <xdr:row>34</xdr:row>
      <xdr:rowOff>47625</xdr:rowOff>
    </xdr:to>
    <xdr:graphicFrame macro="">
      <xdr:nvGraphicFramePr>
        <xdr:cNvPr id="50414607" name="Chart 2">
          <a:extLst>
            <a:ext uri="{FF2B5EF4-FFF2-40B4-BE49-F238E27FC236}">
              <a16:creationId xmlns:a16="http://schemas.microsoft.com/office/drawing/2014/main" id="{83A1AD7D-CEC7-4E27-87DD-B30C154BC51E}"/>
            </a:ext>
            <a:ext uri="{147F2762-F138-4A5C-976F-8EAC2B608ADB}">
              <a16:predDERef xmlns:a16="http://schemas.microsoft.com/office/drawing/2014/main" pre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228600</xdr:colOff>
      <xdr:row>16</xdr:row>
      <xdr:rowOff>142875</xdr:rowOff>
    </xdr:to>
    <xdr:graphicFrame macro="">
      <xdr:nvGraphicFramePr>
        <xdr:cNvPr id="50417678" name="Chart 1">
          <a:extLst>
            <a:ext uri="{FF2B5EF4-FFF2-40B4-BE49-F238E27FC236}">
              <a16:creationId xmlns:a16="http://schemas.microsoft.com/office/drawing/2014/main" i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17679" name="Chart 2">
          <a:extLst>
            <a:ext uri="{FF2B5EF4-FFF2-40B4-BE49-F238E27FC236}">
              <a16:creationId xmlns:a16="http://schemas.microsoft.com/office/drawing/2014/main" id="{06312890-C9D5-4E68-8B81-17399A2F015D}"/>
            </a:ext>
            <a:ext uri="{147F2762-F138-4A5C-976F-8EAC2B608ADB}">
              <a16:predDERef xmlns:a16="http://schemas.microsoft.com/office/drawing/2014/main" pre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6</xdr:col>
      <xdr:colOff>142875</xdr:colOff>
      <xdr:row>16</xdr:row>
      <xdr:rowOff>114300</xdr:rowOff>
    </xdr:to>
    <xdr:graphicFrame macro="">
      <xdr:nvGraphicFramePr>
        <xdr:cNvPr id="50479115" name="Chart 1025">
          <a:extLst>
            <a:ext uri="{FF2B5EF4-FFF2-40B4-BE49-F238E27FC236}">
              <a16:creationId xmlns:a16="http://schemas.microsoft.com/office/drawing/2014/main" i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18</xdr:row>
      <xdr:rowOff>19050</xdr:rowOff>
    </xdr:from>
    <xdr:to>
      <xdr:col>6</xdr:col>
      <xdr:colOff>200025</xdr:colOff>
      <xdr:row>33</xdr:row>
      <xdr:rowOff>171450</xdr:rowOff>
    </xdr:to>
    <xdr:graphicFrame macro="">
      <xdr:nvGraphicFramePr>
        <xdr:cNvPr id="50479116" name="Chart 1026">
          <a:extLst>
            <a:ext uri="{FF2B5EF4-FFF2-40B4-BE49-F238E27FC236}">
              <a16:creationId xmlns:a16="http://schemas.microsoft.com/office/drawing/2014/main" id="{133991AB-D62B-47E3-9C6C-BA493A54CD04}"/>
            </a:ext>
            <a:ext uri="{147F2762-F138-4A5C-976F-8EAC2B608ADB}">
              <a16:predDERef xmlns:a16="http://schemas.microsoft.com/office/drawing/2014/main" pre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6</xdr:col>
      <xdr:colOff>228600</xdr:colOff>
      <xdr:row>16</xdr:row>
      <xdr:rowOff>152400</xdr:rowOff>
    </xdr:to>
    <xdr:graphicFrame macro="">
      <xdr:nvGraphicFramePr>
        <xdr:cNvPr id="50422798" name="Chart 1">
          <a:extLst>
            <a:ext uri="{FF2B5EF4-FFF2-40B4-BE49-F238E27FC236}">
              <a16:creationId xmlns:a16="http://schemas.microsoft.com/office/drawing/2014/main" i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2799" name="Chart 2">
          <a:extLst>
            <a:ext uri="{FF2B5EF4-FFF2-40B4-BE49-F238E27FC236}">
              <a16:creationId xmlns:a16="http://schemas.microsoft.com/office/drawing/2014/main" id="{A8D09113-FBE5-44EC-9BD6-C57C519E4B62}"/>
            </a:ext>
            <a:ext uri="{147F2762-F138-4A5C-976F-8EAC2B608ADB}">
              <a16:predDERef xmlns:a16="http://schemas.microsoft.com/office/drawing/2014/main" pre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6</xdr:col>
      <xdr:colOff>228600</xdr:colOff>
      <xdr:row>16</xdr:row>
      <xdr:rowOff>133350</xdr:rowOff>
    </xdr:to>
    <xdr:graphicFrame macro="">
      <xdr:nvGraphicFramePr>
        <xdr:cNvPr id="50425870" name="Chart 1">
          <a:extLst>
            <a:ext uri="{FF2B5EF4-FFF2-40B4-BE49-F238E27FC236}">
              <a16:creationId xmlns:a16="http://schemas.microsoft.com/office/drawing/2014/main" i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133350</xdr:rowOff>
    </xdr:to>
    <xdr:graphicFrame macro="">
      <xdr:nvGraphicFramePr>
        <xdr:cNvPr id="50425871" name="Chart 2">
          <a:extLst>
            <a:ext uri="{FF2B5EF4-FFF2-40B4-BE49-F238E27FC236}">
              <a16:creationId xmlns:a16="http://schemas.microsoft.com/office/drawing/2014/main" id="{AD3BA789-8E18-4D7D-9F27-2C629DE75237}"/>
            </a:ext>
            <a:ext uri="{147F2762-F138-4A5C-976F-8EAC2B608ADB}">
              <a16:predDERef xmlns:a16="http://schemas.microsoft.com/office/drawing/2014/main" pre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7"/>
  <sheetViews>
    <sheetView topLeftCell="A27" zoomScaleNormal="100" workbookViewId="0">
      <selection activeCell="O33" sqref="O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45536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44805</v>
      </c>
      <c r="J3" s="34">
        <v>0</v>
      </c>
      <c r="K3" s="38">
        <v>12.1</v>
      </c>
      <c r="L3" s="38">
        <v>33.6</v>
      </c>
      <c r="M3" s="34">
        <v>43.478260869565219</v>
      </c>
    </row>
    <row r="4" spans="9:13" ht="14.25" customHeight="1" x14ac:dyDescent="0.2">
      <c r="I4" s="7">
        <v>44806</v>
      </c>
      <c r="J4" s="34">
        <v>0</v>
      </c>
      <c r="K4" s="38">
        <v>13.9</v>
      </c>
      <c r="L4" s="38">
        <v>33.799999999999997</v>
      </c>
      <c r="M4" s="34">
        <v>48.583333333333336</v>
      </c>
    </row>
    <row r="5" spans="9:13" ht="14.25" customHeight="1" x14ac:dyDescent="0.2">
      <c r="I5" s="7">
        <v>44807</v>
      </c>
      <c r="J5" s="34">
        <v>0</v>
      </c>
      <c r="K5" s="38">
        <v>12.2</v>
      </c>
      <c r="L5" s="38">
        <v>37</v>
      </c>
      <c r="M5" s="34">
        <v>43.541666666666664</v>
      </c>
    </row>
    <row r="6" spans="9:13" ht="14.25" customHeight="1" x14ac:dyDescent="0.2">
      <c r="I6" s="7">
        <v>44808</v>
      </c>
      <c r="J6" s="34">
        <v>0</v>
      </c>
      <c r="K6" s="38">
        <v>12.4</v>
      </c>
      <c r="L6" s="38">
        <v>35.700000000000003</v>
      </c>
      <c r="M6" s="34">
        <v>43.416666666666664</v>
      </c>
    </row>
    <row r="7" spans="9:13" ht="14.25" customHeight="1" x14ac:dyDescent="0.2">
      <c r="I7" s="7">
        <v>44809</v>
      </c>
      <c r="J7" s="34">
        <v>0</v>
      </c>
      <c r="K7" s="38">
        <v>15.7</v>
      </c>
      <c r="L7" s="38">
        <v>29.1</v>
      </c>
      <c r="M7" s="34">
        <v>56.916666666666664</v>
      </c>
    </row>
    <row r="8" spans="9:13" ht="14.25" customHeight="1" x14ac:dyDescent="0.2">
      <c r="I8" s="7">
        <v>44810</v>
      </c>
      <c r="J8" s="34">
        <v>0</v>
      </c>
      <c r="K8" s="38">
        <v>15.1</v>
      </c>
      <c r="L8" s="38">
        <v>25.8</v>
      </c>
      <c r="M8" s="34">
        <v>59</v>
      </c>
    </row>
    <row r="9" spans="9:13" ht="14.25" customHeight="1" x14ac:dyDescent="0.2">
      <c r="I9" s="7">
        <v>44811</v>
      </c>
      <c r="J9" s="34">
        <v>0.4</v>
      </c>
      <c r="K9" s="38">
        <v>11.8</v>
      </c>
      <c r="L9" s="38">
        <v>35.299999999999997</v>
      </c>
      <c r="M9" s="34">
        <v>56.583333333333336</v>
      </c>
    </row>
    <row r="10" spans="9:13" ht="14.25" customHeight="1" x14ac:dyDescent="0.2">
      <c r="I10" s="7">
        <v>44812</v>
      </c>
      <c r="J10" s="34">
        <v>0</v>
      </c>
      <c r="K10" s="38">
        <v>14.9</v>
      </c>
      <c r="L10" s="38">
        <v>36.200000000000003</v>
      </c>
      <c r="M10" s="34">
        <v>48.166666666666664</v>
      </c>
    </row>
    <row r="11" spans="9:13" ht="14.25" customHeight="1" x14ac:dyDescent="0.2">
      <c r="I11" s="7">
        <v>44813</v>
      </c>
      <c r="J11" s="34">
        <v>0</v>
      </c>
      <c r="K11" s="38">
        <v>16.399999999999999</v>
      </c>
      <c r="L11" s="38">
        <v>35.700000000000003</v>
      </c>
      <c r="M11" s="34">
        <v>44.708333333333336</v>
      </c>
    </row>
    <row r="12" spans="9:13" ht="14.25" customHeight="1" x14ac:dyDescent="0.2">
      <c r="I12" s="7">
        <v>44814</v>
      </c>
      <c r="J12" s="34">
        <v>0</v>
      </c>
      <c r="K12" s="38">
        <v>16</v>
      </c>
      <c r="L12" s="38">
        <v>35.1</v>
      </c>
      <c r="M12" s="34">
        <v>44.25</v>
      </c>
    </row>
    <row r="13" spans="9:13" ht="14.25" customHeight="1" x14ac:dyDescent="0.2">
      <c r="I13" s="7">
        <v>44815</v>
      </c>
      <c r="J13" s="34">
        <v>0</v>
      </c>
      <c r="K13" s="38">
        <v>12.7</v>
      </c>
      <c r="L13" s="38">
        <v>36</v>
      </c>
      <c r="M13" s="34">
        <v>39.541666666666664</v>
      </c>
    </row>
    <row r="14" spans="9:13" ht="14.25" customHeight="1" x14ac:dyDescent="0.2">
      <c r="I14" s="7">
        <v>44816</v>
      </c>
      <c r="J14" s="34">
        <v>0</v>
      </c>
      <c r="K14" s="38">
        <v>13.3</v>
      </c>
      <c r="L14" s="38">
        <v>35.9</v>
      </c>
      <c r="M14" s="34">
        <v>40.625</v>
      </c>
    </row>
    <row r="15" spans="9:13" ht="14.25" customHeight="1" x14ac:dyDescent="0.2">
      <c r="I15" s="7">
        <v>44817</v>
      </c>
      <c r="J15" s="34">
        <v>0</v>
      </c>
      <c r="K15" s="38">
        <v>14.5</v>
      </c>
      <c r="L15" s="38">
        <v>36.5</v>
      </c>
      <c r="M15" s="34">
        <v>37.625</v>
      </c>
    </row>
    <row r="16" spans="9:13" ht="14.25" customHeight="1" x14ac:dyDescent="0.2">
      <c r="I16" s="7">
        <v>44818</v>
      </c>
      <c r="J16" s="34">
        <v>0</v>
      </c>
      <c r="K16" s="38">
        <v>16.100000000000001</v>
      </c>
      <c r="L16" s="38">
        <v>28.3</v>
      </c>
      <c r="M16" s="34">
        <v>57.5</v>
      </c>
    </row>
    <row r="17" spans="1:13" ht="14.25" customHeight="1" x14ac:dyDescent="0.2">
      <c r="I17" s="7">
        <v>44819</v>
      </c>
      <c r="J17" s="34">
        <v>22</v>
      </c>
      <c r="K17" s="38">
        <v>15.8</v>
      </c>
      <c r="L17" s="38">
        <v>21.4</v>
      </c>
      <c r="M17" s="34">
        <v>75.083333333333329</v>
      </c>
    </row>
    <row r="18" spans="1:13" ht="14.25" customHeight="1" x14ac:dyDescent="0.2">
      <c r="C18" s="61" t="s">
        <v>17</v>
      </c>
      <c r="D18" s="62"/>
      <c r="E18" s="27">
        <f>(J34)</f>
        <v>49.8</v>
      </c>
      <c r="F18" s="26" t="s">
        <v>5</v>
      </c>
      <c r="I18" s="7">
        <v>44820</v>
      </c>
      <c r="J18" s="34">
        <v>5.0000000000000009</v>
      </c>
      <c r="K18" s="38">
        <v>15.6</v>
      </c>
      <c r="L18" s="38">
        <v>21.2</v>
      </c>
      <c r="M18" s="34">
        <v>67.041666666666671</v>
      </c>
    </row>
    <row r="19" spans="1:13" ht="14.25" customHeight="1" x14ac:dyDescent="0.2">
      <c r="I19" s="7">
        <v>44821</v>
      </c>
      <c r="J19" s="34">
        <v>0</v>
      </c>
      <c r="K19" s="38">
        <v>13.3</v>
      </c>
      <c r="L19" s="38">
        <v>25.5</v>
      </c>
      <c r="M19" s="34">
        <v>61.75</v>
      </c>
    </row>
    <row r="20" spans="1:13" ht="14.25" customHeight="1" x14ac:dyDescent="0.2">
      <c r="I20" s="7">
        <v>44822</v>
      </c>
      <c r="J20" s="34">
        <v>0</v>
      </c>
      <c r="K20" s="38">
        <v>12.7</v>
      </c>
      <c r="L20" s="38">
        <v>26.7</v>
      </c>
      <c r="M20" s="34">
        <v>63.25</v>
      </c>
    </row>
    <row r="21" spans="1:13" ht="14.25" customHeight="1" x14ac:dyDescent="0.2">
      <c r="I21" s="7">
        <v>44823</v>
      </c>
      <c r="J21" s="34">
        <v>0</v>
      </c>
      <c r="K21" s="38">
        <v>14.3</v>
      </c>
      <c r="L21" s="38">
        <v>32.6</v>
      </c>
      <c r="M21" s="34">
        <v>58.375</v>
      </c>
    </row>
    <row r="22" spans="1:13" ht="14.25" customHeight="1" x14ac:dyDescent="0.2">
      <c r="I22" s="7">
        <v>44824</v>
      </c>
      <c r="J22" s="34">
        <v>0.60000000000000009</v>
      </c>
      <c r="K22" s="38">
        <v>16.8</v>
      </c>
      <c r="L22" s="38">
        <v>35.6</v>
      </c>
      <c r="M22" s="34">
        <v>61.708333333333336</v>
      </c>
    </row>
    <row r="23" spans="1:13" ht="14.25" customHeight="1" x14ac:dyDescent="0.2">
      <c r="I23" s="7">
        <v>44825</v>
      </c>
      <c r="J23" s="34">
        <v>0</v>
      </c>
      <c r="K23" s="38">
        <v>17</v>
      </c>
      <c r="L23" s="38">
        <v>29.9</v>
      </c>
      <c r="M23" s="34">
        <v>61.625</v>
      </c>
    </row>
    <row r="24" spans="1:13" ht="14.25" customHeight="1" x14ac:dyDescent="0.2">
      <c r="I24" s="7">
        <v>44826</v>
      </c>
      <c r="J24" s="34">
        <v>0</v>
      </c>
      <c r="K24" s="38">
        <v>16.2</v>
      </c>
      <c r="L24" s="38">
        <v>32.700000000000003</v>
      </c>
      <c r="M24" s="34">
        <v>63.083333333333336</v>
      </c>
    </row>
    <row r="25" spans="1:13" ht="14.25" customHeight="1" x14ac:dyDescent="0.2">
      <c r="I25" s="7">
        <v>44827</v>
      </c>
      <c r="J25" s="34">
        <v>0</v>
      </c>
      <c r="K25" s="38">
        <v>17.3</v>
      </c>
      <c r="L25" s="38">
        <v>37</v>
      </c>
      <c r="M25" s="34">
        <v>55.25</v>
      </c>
    </row>
    <row r="26" spans="1:13" ht="14.25" customHeight="1" x14ac:dyDescent="0.2">
      <c r="A26" s="1">
        <v>70</v>
      </c>
      <c r="I26" s="7">
        <v>44828</v>
      </c>
      <c r="J26" s="34">
        <v>0</v>
      </c>
      <c r="K26" s="38">
        <v>15.6</v>
      </c>
      <c r="L26" s="38">
        <v>37.6</v>
      </c>
      <c r="M26" s="34">
        <v>46.333333333333336</v>
      </c>
    </row>
    <row r="27" spans="1:13" ht="14.25" customHeight="1" x14ac:dyDescent="0.2">
      <c r="I27" s="7">
        <v>44829</v>
      </c>
      <c r="J27" s="34">
        <v>0</v>
      </c>
      <c r="K27" s="38">
        <v>13.6</v>
      </c>
      <c r="L27" s="38">
        <v>39.1</v>
      </c>
      <c r="M27" s="34">
        <v>42.333333333333336</v>
      </c>
    </row>
    <row r="28" spans="1:13" ht="14.25" customHeight="1" x14ac:dyDescent="0.2">
      <c r="I28" s="7">
        <v>44830</v>
      </c>
      <c r="J28" s="34">
        <v>21.8</v>
      </c>
      <c r="K28" s="38">
        <v>16.5</v>
      </c>
      <c r="L28" s="38">
        <v>39.4</v>
      </c>
      <c r="M28" s="34">
        <v>50.458333333333336</v>
      </c>
    </row>
    <row r="29" spans="1:13" ht="14.25" customHeight="1" x14ac:dyDescent="0.2">
      <c r="I29" s="7">
        <v>44831</v>
      </c>
      <c r="J29" s="34">
        <v>0</v>
      </c>
      <c r="K29" s="38">
        <v>14.9</v>
      </c>
      <c r="L29" s="38">
        <v>31.4</v>
      </c>
      <c r="M29" s="34">
        <v>64.333333333333329</v>
      </c>
    </row>
    <row r="30" spans="1:13" ht="14.25" customHeight="1" x14ac:dyDescent="0.2">
      <c r="I30" s="7">
        <v>44832</v>
      </c>
      <c r="J30" s="34">
        <v>0</v>
      </c>
      <c r="K30" s="38">
        <v>16.2</v>
      </c>
      <c r="L30" s="38">
        <v>30.3</v>
      </c>
      <c r="M30" s="34">
        <v>53.666666666666664</v>
      </c>
    </row>
    <row r="31" spans="1:13" ht="14.25" customHeight="1" x14ac:dyDescent="0.2">
      <c r="I31" s="7">
        <v>44833</v>
      </c>
      <c r="J31" s="34">
        <v>0</v>
      </c>
      <c r="K31" s="38">
        <v>13.2</v>
      </c>
      <c r="L31" s="38">
        <v>33.6</v>
      </c>
      <c r="M31" s="34">
        <v>56.791666666666664</v>
      </c>
    </row>
    <row r="32" spans="1:13" ht="14.25" customHeight="1" x14ac:dyDescent="0.2">
      <c r="I32" s="7">
        <v>44834</v>
      </c>
      <c r="J32" s="34">
        <v>0</v>
      </c>
      <c r="K32" s="38">
        <v>11.8</v>
      </c>
      <c r="L32" s="38">
        <v>36</v>
      </c>
      <c r="M32" s="34">
        <v>53</v>
      </c>
    </row>
    <row r="33" spans="2:13" ht="14.25" customHeight="1" x14ac:dyDescent="0.2">
      <c r="I33" s="7"/>
      <c r="J33" s="34"/>
      <c r="K33" s="38"/>
      <c r="L33" s="38"/>
      <c r="M33" s="34"/>
    </row>
    <row r="34" spans="2:13" ht="14.25" customHeight="1" x14ac:dyDescent="0.2">
      <c r="I34" s="19" t="s">
        <v>7</v>
      </c>
      <c r="J34" s="22">
        <f>SUM(J3:J33)</f>
        <v>49.8</v>
      </c>
      <c r="K34" s="18">
        <f>SUM(K2:K33)</f>
        <v>437.90000000000003</v>
      </c>
      <c r="L34" s="18">
        <f>SUM(L2:L33)</f>
        <v>984.00000000000011</v>
      </c>
      <c r="M34" s="18">
        <f>SUM(M2:M33)</f>
        <v>1598.0199275362315</v>
      </c>
    </row>
    <row r="35" spans="2:13" ht="14.25" customHeight="1" x14ac:dyDescent="0.2">
      <c r="B35" s="63" t="s">
        <v>8</v>
      </c>
      <c r="C35" s="64"/>
      <c r="D35" s="28">
        <f>(K35)</f>
        <v>14.596666666666668</v>
      </c>
      <c r="E35" s="30" t="s">
        <v>9</v>
      </c>
      <c r="F35" s="29">
        <f>(L35)</f>
        <v>32.800000000000004</v>
      </c>
      <c r="I35" s="20" t="s">
        <v>10</v>
      </c>
      <c r="J35" s="16"/>
      <c r="K35" s="17">
        <f>(K34/30)</f>
        <v>14.596666666666668</v>
      </c>
      <c r="L35" s="17">
        <f>(L34/30)</f>
        <v>32.800000000000004</v>
      </c>
      <c r="M35" s="17">
        <f>(M34/30)</f>
        <v>53.267330917874382</v>
      </c>
    </row>
    <row r="36" spans="2:13" x14ac:dyDescent="0.2">
      <c r="J36" s="15"/>
      <c r="L36" s="15"/>
      <c r="M36" s="2"/>
    </row>
    <row r="37" spans="2:13" x14ac:dyDescent="0.2">
      <c r="M37" s="2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36"/>
  <sheetViews>
    <sheetView topLeftCell="A18" zoomScaleNormal="100" workbookViewId="0">
      <selection activeCell="K38" sqref="K38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45566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44835</v>
      </c>
      <c r="J3" s="50">
        <v>0</v>
      </c>
      <c r="K3" s="14">
        <v>16.7</v>
      </c>
      <c r="L3" s="14">
        <v>37.9</v>
      </c>
      <c r="M3" s="38">
        <v>46.869565217391305</v>
      </c>
    </row>
    <row r="4" spans="9:13" ht="14.25" customHeight="1" x14ac:dyDescent="0.2">
      <c r="I4" s="7">
        <v>44836</v>
      </c>
      <c r="J4" s="50">
        <v>0</v>
      </c>
      <c r="K4" s="14">
        <v>20.399999999999999</v>
      </c>
      <c r="L4" s="14">
        <v>37.9</v>
      </c>
      <c r="M4" s="38">
        <v>50.375</v>
      </c>
    </row>
    <row r="5" spans="9:13" ht="14.25" customHeight="1" x14ac:dyDescent="0.2">
      <c r="I5" s="7">
        <v>44837</v>
      </c>
      <c r="J5" s="50">
        <v>0</v>
      </c>
      <c r="K5" s="14">
        <v>19.3</v>
      </c>
      <c r="L5" s="14">
        <v>29.3</v>
      </c>
      <c r="M5" s="38">
        <v>62.916666666666664</v>
      </c>
    </row>
    <row r="6" spans="9:13" ht="14.25" customHeight="1" x14ac:dyDescent="0.2">
      <c r="I6" s="7">
        <v>44838</v>
      </c>
      <c r="J6" s="50">
        <v>0.51</v>
      </c>
      <c r="K6" s="14">
        <v>15.7</v>
      </c>
      <c r="L6" s="14">
        <v>30.6</v>
      </c>
      <c r="M6" s="38">
        <v>57.625</v>
      </c>
    </row>
    <row r="7" spans="9:13" ht="14.25" customHeight="1" x14ac:dyDescent="0.2">
      <c r="I7" s="7">
        <v>44839</v>
      </c>
      <c r="J7" s="50">
        <v>0</v>
      </c>
      <c r="K7" s="14">
        <v>14.7</v>
      </c>
      <c r="L7" s="14">
        <v>32.200000000000003</v>
      </c>
      <c r="M7" s="38">
        <v>50.166666666666664</v>
      </c>
    </row>
    <row r="8" spans="9:13" ht="14.25" customHeight="1" x14ac:dyDescent="0.2">
      <c r="I8" s="7">
        <v>44840</v>
      </c>
      <c r="J8" s="50">
        <v>0.25</v>
      </c>
      <c r="K8" s="14">
        <v>14.9</v>
      </c>
      <c r="L8" s="14">
        <v>34.4</v>
      </c>
      <c r="M8" s="38">
        <v>49.5</v>
      </c>
    </row>
    <row r="9" spans="9:13" ht="14.25" customHeight="1" x14ac:dyDescent="0.2">
      <c r="I9" s="7">
        <v>44841</v>
      </c>
      <c r="J9" s="50">
        <v>0</v>
      </c>
      <c r="K9" s="14">
        <v>14.6</v>
      </c>
      <c r="L9" s="14">
        <v>32.799999999999997</v>
      </c>
      <c r="M9" s="38">
        <v>47.25</v>
      </c>
    </row>
    <row r="10" spans="9:13" ht="14.25" customHeight="1" x14ac:dyDescent="0.2">
      <c r="I10" s="7">
        <v>44842</v>
      </c>
      <c r="J10" s="50">
        <v>0</v>
      </c>
      <c r="K10" s="14">
        <v>13.9</v>
      </c>
      <c r="L10" s="14">
        <v>37.299999999999997</v>
      </c>
      <c r="M10" s="38">
        <v>48.708333333333336</v>
      </c>
    </row>
    <row r="11" spans="9:13" ht="14.25" customHeight="1" x14ac:dyDescent="0.2">
      <c r="I11" s="7">
        <v>44843</v>
      </c>
      <c r="J11" s="50">
        <v>18.29</v>
      </c>
      <c r="K11" s="14">
        <v>18.399999999999999</v>
      </c>
      <c r="L11" s="14">
        <v>27.9</v>
      </c>
      <c r="M11" s="38">
        <v>71.458333333333329</v>
      </c>
    </row>
    <row r="12" spans="9:13" ht="14.25" customHeight="1" x14ac:dyDescent="0.2">
      <c r="I12" s="7">
        <v>44844</v>
      </c>
      <c r="J12" s="50">
        <v>7.85</v>
      </c>
      <c r="K12" s="14">
        <v>17.3</v>
      </c>
      <c r="L12" s="14">
        <v>23.6</v>
      </c>
      <c r="M12" s="38">
        <v>83.875</v>
      </c>
    </row>
    <row r="13" spans="9:13" ht="14.25" customHeight="1" x14ac:dyDescent="0.2">
      <c r="I13" s="7">
        <v>44845</v>
      </c>
      <c r="J13" s="50">
        <v>7.85</v>
      </c>
      <c r="K13" s="14">
        <v>17.899999999999999</v>
      </c>
      <c r="L13" s="14">
        <v>22.7</v>
      </c>
      <c r="M13" s="38">
        <v>81.958333333333329</v>
      </c>
    </row>
    <row r="14" spans="9:13" ht="14.25" customHeight="1" x14ac:dyDescent="0.2">
      <c r="I14" s="7">
        <v>44846</v>
      </c>
      <c r="J14" s="50">
        <v>0</v>
      </c>
      <c r="K14" s="14">
        <v>16.7</v>
      </c>
      <c r="L14" s="14">
        <v>29.8</v>
      </c>
      <c r="M14" s="38">
        <v>66.041666666666671</v>
      </c>
    </row>
    <row r="15" spans="9:13" ht="14.25" customHeight="1" x14ac:dyDescent="0.2">
      <c r="I15" s="7">
        <v>44847</v>
      </c>
      <c r="J15" s="50">
        <v>0</v>
      </c>
      <c r="K15" s="14">
        <v>16.7</v>
      </c>
      <c r="L15" s="14">
        <v>31.4</v>
      </c>
      <c r="M15" s="38">
        <v>56.833333333333336</v>
      </c>
    </row>
    <row r="16" spans="9:13" ht="14.25" customHeight="1" x14ac:dyDescent="0.2">
      <c r="I16" s="7">
        <v>44848</v>
      </c>
      <c r="J16" s="50">
        <v>0</v>
      </c>
      <c r="K16" s="14">
        <v>16.899999999999999</v>
      </c>
      <c r="L16" s="14">
        <v>29.2</v>
      </c>
      <c r="M16" s="38">
        <v>59.333333333333336</v>
      </c>
    </row>
    <row r="17" spans="3:13" ht="14.25" customHeight="1" x14ac:dyDescent="0.2">
      <c r="I17" s="7">
        <v>44849</v>
      </c>
      <c r="J17" s="50">
        <v>0</v>
      </c>
      <c r="K17" s="14">
        <v>16.2</v>
      </c>
      <c r="L17" s="14">
        <v>33.6</v>
      </c>
      <c r="M17" s="38">
        <v>59</v>
      </c>
    </row>
    <row r="18" spans="3:13" ht="14.25" customHeight="1" x14ac:dyDescent="0.2">
      <c r="C18" s="61" t="s">
        <v>18</v>
      </c>
      <c r="D18" s="62"/>
      <c r="E18" s="27">
        <f>(J34)</f>
        <v>71.310000000000016</v>
      </c>
      <c r="F18" s="26" t="s">
        <v>5</v>
      </c>
      <c r="I18" s="7">
        <v>44850</v>
      </c>
      <c r="J18" s="50">
        <v>0</v>
      </c>
      <c r="K18" s="14">
        <v>18.899999999999999</v>
      </c>
      <c r="L18" s="14">
        <v>32.6</v>
      </c>
      <c r="M18" s="38">
        <v>61.333333333333336</v>
      </c>
    </row>
    <row r="19" spans="3:13" ht="14.25" customHeight="1" x14ac:dyDescent="0.2">
      <c r="I19" s="7">
        <v>44851</v>
      </c>
      <c r="J19" s="50">
        <v>0</v>
      </c>
      <c r="K19" s="14">
        <v>18.100000000000001</v>
      </c>
      <c r="L19" s="14">
        <v>34</v>
      </c>
      <c r="M19" s="38">
        <v>61.75</v>
      </c>
    </row>
    <row r="20" spans="3:13" ht="14.25" customHeight="1" x14ac:dyDescent="0.2">
      <c r="I20" s="7">
        <v>44852</v>
      </c>
      <c r="J20" s="50">
        <v>0</v>
      </c>
      <c r="K20" s="14">
        <v>20.6</v>
      </c>
      <c r="L20" s="14">
        <v>30.1</v>
      </c>
      <c r="M20" s="38">
        <v>69.75</v>
      </c>
    </row>
    <row r="21" spans="3:13" ht="14.25" customHeight="1" x14ac:dyDescent="0.2">
      <c r="I21" s="7">
        <v>44853</v>
      </c>
      <c r="J21" s="50">
        <v>0</v>
      </c>
      <c r="K21" s="14">
        <v>18.899999999999999</v>
      </c>
      <c r="L21" s="14">
        <v>24.6</v>
      </c>
      <c r="M21" s="38">
        <v>70.791666666666671</v>
      </c>
    </row>
    <row r="22" spans="3:13" ht="14.25" customHeight="1" x14ac:dyDescent="0.2">
      <c r="I22" s="7">
        <v>44854</v>
      </c>
      <c r="J22" s="50">
        <v>0</v>
      </c>
      <c r="K22" s="14">
        <v>17.100000000000001</v>
      </c>
      <c r="L22" s="14">
        <v>27.8</v>
      </c>
      <c r="M22" s="38">
        <v>57.416666666666664</v>
      </c>
    </row>
    <row r="23" spans="3:13" ht="14.25" customHeight="1" x14ac:dyDescent="0.2">
      <c r="I23" s="7">
        <v>44855</v>
      </c>
      <c r="J23" s="50">
        <v>0</v>
      </c>
      <c r="K23" s="14">
        <v>19.100000000000001</v>
      </c>
      <c r="L23" s="14">
        <v>29.8</v>
      </c>
      <c r="M23" s="38">
        <v>60.708333333333336</v>
      </c>
    </row>
    <row r="24" spans="3:13" ht="14.25" customHeight="1" x14ac:dyDescent="0.2">
      <c r="I24" s="7">
        <v>44856</v>
      </c>
      <c r="J24" s="50">
        <v>16.760000000000002</v>
      </c>
      <c r="K24" s="14">
        <v>20.6</v>
      </c>
      <c r="L24" s="14">
        <v>32.799999999999997</v>
      </c>
      <c r="M24" s="38">
        <v>65.958333333333329</v>
      </c>
    </row>
    <row r="25" spans="3:13" ht="14.25" customHeight="1" x14ac:dyDescent="0.2">
      <c r="I25" s="7">
        <v>44857</v>
      </c>
      <c r="J25" s="50">
        <v>16.510000000000002</v>
      </c>
      <c r="K25" s="14">
        <v>21.4</v>
      </c>
      <c r="L25" s="14">
        <v>31.8</v>
      </c>
      <c r="M25" s="38">
        <v>83.791666666666671</v>
      </c>
    </row>
    <row r="26" spans="3:13" ht="14.25" customHeight="1" x14ac:dyDescent="0.2">
      <c r="I26" s="7">
        <v>44858</v>
      </c>
      <c r="J26" s="50">
        <v>0.5</v>
      </c>
      <c r="K26" s="14">
        <v>20.100000000000001</v>
      </c>
      <c r="L26" s="14">
        <v>33.799999999999997</v>
      </c>
      <c r="M26" s="38">
        <v>72.083333333333329</v>
      </c>
    </row>
    <row r="27" spans="3:13" ht="14.25" customHeight="1" x14ac:dyDescent="0.2">
      <c r="I27" s="7">
        <v>44859</v>
      </c>
      <c r="J27" s="50">
        <v>2.79</v>
      </c>
      <c r="K27" s="14">
        <v>20.8</v>
      </c>
      <c r="L27" s="14">
        <v>31.4</v>
      </c>
      <c r="M27" s="38">
        <v>68.375</v>
      </c>
    </row>
    <row r="28" spans="3:13" ht="14.25" customHeight="1" x14ac:dyDescent="0.2">
      <c r="I28" s="7">
        <v>44860</v>
      </c>
      <c r="J28" s="50">
        <v>0</v>
      </c>
      <c r="K28" s="14">
        <v>19.2</v>
      </c>
      <c r="L28" s="14">
        <v>30.8</v>
      </c>
      <c r="M28" s="38">
        <v>58.958333333333336</v>
      </c>
    </row>
    <row r="29" spans="3:13" ht="14.25" customHeight="1" x14ac:dyDescent="0.2">
      <c r="I29" s="7">
        <v>44861</v>
      </c>
      <c r="J29" s="50">
        <v>0</v>
      </c>
      <c r="K29" s="14">
        <v>18.899999999999999</v>
      </c>
      <c r="L29" s="14">
        <v>28.8</v>
      </c>
      <c r="M29" s="38">
        <v>62.5</v>
      </c>
    </row>
    <row r="30" spans="3:13" ht="14.25" customHeight="1" x14ac:dyDescent="0.2">
      <c r="I30" s="7">
        <v>44862</v>
      </c>
      <c r="J30" s="50">
        <v>0</v>
      </c>
      <c r="K30" s="14">
        <v>17.100000000000001</v>
      </c>
      <c r="L30" s="14">
        <v>29.9</v>
      </c>
      <c r="M30" s="38">
        <v>60.5</v>
      </c>
    </row>
    <row r="31" spans="3:13" ht="14.25" customHeight="1" x14ac:dyDescent="0.2">
      <c r="I31" s="7">
        <v>44863</v>
      </c>
      <c r="J31" s="50">
        <v>0</v>
      </c>
      <c r="K31" s="14">
        <v>17.8</v>
      </c>
      <c r="L31" s="14">
        <v>34.299999999999997</v>
      </c>
      <c r="M31" s="38">
        <v>54.333333333333336</v>
      </c>
    </row>
    <row r="32" spans="3:13" ht="14.25" customHeight="1" x14ac:dyDescent="0.2">
      <c r="I32" s="7">
        <v>44864</v>
      </c>
      <c r="J32" s="50">
        <v>0</v>
      </c>
      <c r="K32" s="14">
        <v>19.3</v>
      </c>
      <c r="L32" s="14">
        <v>34.9</v>
      </c>
      <c r="M32" s="38">
        <v>49.208333333333336</v>
      </c>
    </row>
    <row r="33" spans="2:13" ht="14.25" customHeight="1" x14ac:dyDescent="0.2">
      <c r="I33" s="7">
        <v>44865</v>
      </c>
      <c r="J33" s="50">
        <v>0</v>
      </c>
      <c r="K33" s="46">
        <v>19</v>
      </c>
      <c r="L33" s="46">
        <v>33.5</v>
      </c>
      <c r="M33" s="56">
        <v>47.416666666666664</v>
      </c>
    </row>
    <row r="34" spans="2:13" ht="14.25" customHeight="1" x14ac:dyDescent="0.2">
      <c r="I34" s="19" t="s">
        <v>7</v>
      </c>
      <c r="J34" s="57">
        <f>SUM(J3:J33)</f>
        <v>71.310000000000016</v>
      </c>
      <c r="K34" s="44">
        <f>SUM(K2:K33)</f>
        <v>557.20000000000005</v>
      </c>
      <c r="L34" s="44">
        <f>SUM(L2:L33)</f>
        <v>971.49999999999966</v>
      </c>
      <c r="M34" s="44">
        <f>SUM(M2:M33)</f>
        <v>1896.786231884058</v>
      </c>
    </row>
    <row r="35" spans="2:13" ht="14.25" customHeight="1" x14ac:dyDescent="0.2">
      <c r="B35" s="63" t="s">
        <v>8</v>
      </c>
      <c r="C35" s="64"/>
      <c r="D35" s="28">
        <f>(K35)</f>
        <v>18.573333333333334</v>
      </c>
      <c r="E35" s="30" t="s">
        <v>9</v>
      </c>
      <c r="F35" s="29">
        <f>(L35)</f>
        <v>32.383333333333319</v>
      </c>
      <c r="I35" s="20" t="s">
        <v>10</v>
      </c>
      <c r="J35" s="16"/>
      <c r="K35" s="47">
        <f>(K34/30)</f>
        <v>18.573333333333334</v>
      </c>
      <c r="L35" s="47">
        <f>(L34/30)</f>
        <v>32.383333333333319</v>
      </c>
      <c r="M35" s="47">
        <f>(M34/30)</f>
        <v>63.226207729468598</v>
      </c>
    </row>
    <row r="36" spans="2:13" x14ac:dyDescent="0.2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M36"/>
  <sheetViews>
    <sheetView topLeftCell="A22" zoomScaleNormal="100" workbookViewId="0">
      <selection activeCell="I32" sqref="I3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45597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3" ht="14.25" customHeight="1" x14ac:dyDescent="0.2">
      <c r="H3" s="7">
        <v>44866</v>
      </c>
      <c r="I3" s="14">
        <v>7.870000000000001</v>
      </c>
      <c r="J3" s="41">
        <v>18.8</v>
      </c>
      <c r="K3" s="41">
        <v>33.1</v>
      </c>
      <c r="L3" s="58">
        <v>54.782608695652172</v>
      </c>
    </row>
    <row r="4" spans="8:13" ht="14.25" customHeight="1" x14ac:dyDescent="0.2">
      <c r="H4" s="7">
        <v>44867</v>
      </c>
      <c r="I4" s="14">
        <v>42.16</v>
      </c>
      <c r="J4" s="41">
        <v>19.5</v>
      </c>
      <c r="K4" s="41">
        <v>24.9</v>
      </c>
      <c r="L4" s="58">
        <v>86.208333333333329</v>
      </c>
    </row>
    <row r="5" spans="8:13" ht="14.25" customHeight="1" x14ac:dyDescent="0.2">
      <c r="H5" s="7">
        <v>44868</v>
      </c>
      <c r="I5" s="14">
        <v>10.16</v>
      </c>
      <c r="J5" s="41">
        <v>19.899999999999999</v>
      </c>
      <c r="K5" s="41">
        <v>28.6</v>
      </c>
      <c r="L5" s="58">
        <v>82.5</v>
      </c>
    </row>
    <row r="6" spans="8:13" ht="14.25" customHeight="1" x14ac:dyDescent="0.2">
      <c r="H6" s="7">
        <v>44869</v>
      </c>
      <c r="I6" s="14">
        <v>2.5300000000000002</v>
      </c>
      <c r="J6" s="41">
        <v>19.600000000000001</v>
      </c>
      <c r="K6" s="41">
        <v>27.9</v>
      </c>
      <c r="L6" s="58">
        <v>81.416666666666671</v>
      </c>
    </row>
    <row r="7" spans="8:13" ht="14.25" customHeight="1" x14ac:dyDescent="0.2">
      <c r="H7" s="7">
        <v>44870</v>
      </c>
      <c r="I7" s="14">
        <v>0</v>
      </c>
      <c r="J7" s="41">
        <v>21.3</v>
      </c>
      <c r="K7" s="41">
        <v>29.4</v>
      </c>
      <c r="L7" s="58">
        <v>81.083333333333329</v>
      </c>
    </row>
    <row r="8" spans="8:13" ht="14.25" customHeight="1" x14ac:dyDescent="0.2">
      <c r="H8" s="7">
        <v>44871</v>
      </c>
      <c r="I8" s="14">
        <v>38.6</v>
      </c>
      <c r="J8" s="41">
        <v>21.2</v>
      </c>
      <c r="K8" s="41">
        <v>29.7</v>
      </c>
      <c r="L8" s="58">
        <v>78.291666666666671</v>
      </c>
      <c r="M8" s="42"/>
    </row>
    <row r="9" spans="8:13" ht="14.25" customHeight="1" x14ac:dyDescent="0.2">
      <c r="H9" s="7">
        <v>44872</v>
      </c>
      <c r="I9" s="14">
        <v>29.6</v>
      </c>
      <c r="J9" s="41">
        <v>19.5</v>
      </c>
      <c r="K9" s="41">
        <v>28.2</v>
      </c>
      <c r="L9" s="58">
        <v>82.708333333333329</v>
      </c>
      <c r="M9" s="42"/>
    </row>
    <row r="10" spans="8:13" ht="14.25" customHeight="1" x14ac:dyDescent="0.2">
      <c r="H10" s="7">
        <v>44873</v>
      </c>
      <c r="I10" s="14">
        <v>0</v>
      </c>
      <c r="J10" s="41">
        <v>19.399999999999999</v>
      </c>
      <c r="K10" s="41">
        <v>31.1</v>
      </c>
      <c r="L10" s="58">
        <v>71.375</v>
      </c>
      <c r="M10" s="42"/>
    </row>
    <row r="11" spans="8:13" ht="14.25" customHeight="1" x14ac:dyDescent="0.2">
      <c r="H11" s="7">
        <v>44874</v>
      </c>
      <c r="I11" s="14">
        <v>0</v>
      </c>
      <c r="J11" s="41">
        <v>19.399999999999999</v>
      </c>
      <c r="K11" s="41">
        <v>30.4</v>
      </c>
      <c r="L11" s="58">
        <v>65.291666666666671</v>
      </c>
      <c r="M11" s="42"/>
    </row>
    <row r="12" spans="8:13" ht="14.25" customHeight="1" x14ac:dyDescent="0.2">
      <c r="H12" s="7">
        <v>44875</v>
      </c>
      <c r="I12" s="14">
        <v>0</v>
      </c>
      <c r="J12" s="41">
        <v>17.8</v>
      </c>
      <c r="K12" s="41">
        <v>31.1</v>
      </c>
      <c r="L12" s="58">
        <v>59.75</v>
      </c>
      <c r="M12" s="42"/>
    </row>
    <row r="13" spans="8:13" ht="14.25" customHeight="1" x14ac:dyDescent="0.2">
      <c r="H13" s="7">
        <v>44876</v>
      </c>
      <c r="I13" s="14">
        <v>0</v>
      </c>
      <c r="J13" s="41">
        <v>16.899999999999999</v>
      </c>
      <c r="K13" s="41">
        <v>33.9</v>
      </c>
      <c r="L13" s="58">
        <v>55.166666666666664</v>
      </c>
      <c r="M13" s="42"/>
    </row>
    <row r="14" spans="8:13" ht="14.25" customHeight="1" x14ac:dyDescent="0.2">
      <c r="H14" s="7">
        <v>44877</v>
      </c>
      <c r="I14" s="14">
        <v>0</v>
      </c>
      <c r="J14" s="41">
        <v>18.100000000000001</v>
      </c>
      <c r="K14" s="41">
        <v>34.200000000000003</v>
      </c>
      <c r="L14" s="58">
        <v>57.416666666666664</v>
      </c>
      <c r="M14" s="42"/>
    </row>
    <row r="15" spans="8:13" ht="14.25" customHeight="1" x14ac:dyDescent="0.2">
      <c r="H15" s="7">
        <v>44878</v>
      </c>
      <c r="I15" s="14">
        <v>0</v>
      </c>
      <c r="J15" s="49">
        <v>17.7</v>
      </c>
      <c r="K15" s="41">
        <v>30.7</v>
      </c>
      <c r="L15" s="58">
        <v>55.625</v>
      </c>
      <c r="M15" s="42"/>
    </row>
    <row r="16" spans="8:13" ht="14.25" customHeight="1" x14ac:dyDescent="0.2">
      <c r="H16" s="7">
        <v>44879</v>
      </c>
      <c r="I16" s="14">
        <v>0</v>
      </c>
      <c r="J16" s="49">
        <v>16.8</v>
      </c>
      <c r="K16" s="41">
        <v>29.4</v>
      </c>
      <c r="L16" s="58">
        <v>57.333333333333336</v>
      </c>
      <c r="M16" s="42"/>
    </row>
    <row r="17" spans="3:13" ht="14.25" customHeight="1" x14ac:dyDescent="0.2">
      <c r="H17" s="7">
        <v>44880</v>
      </c>
      <c r="I17" s="14">
        <v>0</v>
      </c>
      <c r="J17" s="41">
        <v>17.2</v>
      </c>
      <c r="K17" s="41">
        <v>31.6</v>
      </c>
      <c r="L17" s="58">
        <v>58.416666666666664</v>
      </c>
      <c r="M17" s="42"/>
    </row>
    <row r="18" spans="3:13" ht="14.25" customHeight="1" x14ac:dyDescent="0.2">
      <c r="C18" s="61" t="s">
        <v>19</v>
      </c>
      <c r="D18" s="62"/>
      <c r="E18" s="27">
        <f>(I34)</f>
        <v>176.72</v>
      </c>
      <c r="F18" s="26" t="s">
        <v>5</v>
      </c>
      <c r="H18" s="7">
        <v>44881</v>
      </c>
      <c r="I18" s="14">
        <v>0</v>
      </c>
      <c r="J18" s="41">
        <v>20.100000000000001</v>
      </c>
      <c r="K18" s="41">
        <v>30.5</v>
      </c>
      <c r="L18" s="58">
        <v>63.958333333333336</v>
      </c>
      <c r="M18" s="42"/>
    </row>
    <row r="19" spans="3:13" ht="14.25" customHeight="1" x14ac:dyDescent="0.2">
      <c r="H19" s="7">
        <v>44882</v>
      </c>
      <c r="I19" s="14">
        <v>0</v>
      </c>
      <c r="J19" s="41">
        <v>20.2</v>
      </c>
      <c r="K19" s="41">
        <v>31.4</v>
      </c>
      <c r="L19" s="58">
        <v>61.333333333333336</v>
      </c>
    </row>
    <row r="20" spans="3:13" ht="14.25" customHeight="1" x14ac:dyDescent="0.2">
      <c r="H20" s="7">
        <v>44883</v>
      </c>
      <c r="I20" s="14">
        <v>0</v>
      </c>
      <c r="J20" s="41">
        <v>17.7</v>
      </c>
      <c r="K20" s="41">
        <v>35.6</v>
      </c>
      <c r="L20" s="58">
        <v>58.125</v>
      </c>
    </row>
    <row r="21" spans="3:13" ht="14.25" customHeight="1" x14ac:dyDescent="0.2">
      <c r="H21" s="7">
        <v>44884</v>
      </c>
      <c r="I21" s="14">
        <v>0</v>
      </c>
      <c r="J21" s="41">
        <v>19.899999999999999</v>
      </c>
      <c r="K21" s="41">
        <v>35.1</v>
      </c>
      <c r="L21" s="58">
        <v>51.166666666666664</v>
      </c>
    </row>
    <row r="22" spans="3:13" ht="14.25" customHeight="1" x14ac:dyDescent="0.2">
      <c r="H22" s="7">
        <v>44885</v>
      </c>
      <c r="I22" s="14">
        <v>0</v>
      </c>
      <c r="J22" s="41">
        <v>21</v>
      </c>
      <c r="K22" s="41">
        <v>36.200000000000003</v>
      </c>
      <c r="L22" s="58">
        <v>58.041666666666664</v>
      </c>
    </row>
    <row r="23" spans="3:13" ht="14.25" customHeight="1" x14ac:dyDescent="0.2">
      <c r="H23" s="7">
        <v>44886</v>
      </c>
      <c r="I23" s="14">
        <v>0</v>
      </c>
      <c r="J23" s="41">
        <v>22.6</v>
      </c>
      <c r="K23" s="41">
        <v>27.9</v>
      </c>
      <c r="L23" s="58">
        <v>63.625</v>
      </c>
    </row>
    <row r="24" spans="3:13" ht="14.25" customHeight="1" x14ac:dyDescent="0.2">
      <c r="H24" s="7">
        <v>44887</v>
      </c>
      <c r="I24" s="14">
        <v>9.8000000000000007</v>
      </c>
      <c r="J24" s="41">
        <v>18.8</v>
      </c>
      <c r="K24" s="41">
        <v>28.9</v>
      </c>
      <c r="L24" s="58">
        <v>70.875</v>
      </c>
    </row>
    <row r="25" spans="3:13" ht="14.25" customHeight="1" x14ac:dyDescent="0.2">
      <c r="H25" s="7">
        <v>44888</v>
      </c>
      <c r="I25" s="14">
        <v>0</v>
      </c>
      <c r="J25" s="41">
        <v>18.399999999999999</v>
      </c>
      <c r="K25" s="41">
        <v>31.9</v>
      </c>
      <c r="L25" s="58">
        <v>60.875</v>
      </c>
    </row>
    <row r="26" spans="3:13" ht="14.25" customHeight="1" x14ac:dyDescent="0.2">
      <c r="H26" s="7">
        <v>44889</v>
      </c>
      <c r="I26" s="14">
        <v>0</v>
      </c>
      <c r="J26" s="41">
        <v>17.600000000000001</v>
      </c>
      <c r="K26" s="41">
        <v>30.6</v>
      </c>
      <c r="L26" s="58">
        <v>58.958333333333336</v>
      </c>
    </row>
    <row r="27" spans="3:13" ht="14.25" customHeight="1" x14ac:dyDescent="0.2">
      <c r="H27" s="7">
        <v>44890</v>
      </c>
      <c r="I27" s="14">
        <v>0</v>
      </c>
      <c r="J27" s="41">
        <v>15.8</v>
      </c>
      <c r="K27" s="41">
        <v>32.700000000000003</v>
      </c>
      <c r="L27" s="58">
        <v>59.541666666666664</v>
      </c>
    </row>
    <row r="28" spans="3:13" ht="14.25" customHeight="1" x14ac:dyDescent="0.2">
      <c r="H28" s="7">
        <v>44891</v>
      </c>
      <c r="I28" s="14">
        <v>0</v>
      </c>
      <c r="J28" s="41">
        <v>17</v>
      </c>
      <c r="K28" s="41">
        <v>35.700000000000003</v>
      </c>
      <c r="L28" s="58">
        <v>63.625</v>
      </c>
    </row>
    <row r="29" spans="3:13" ht="14.25" customHeight="1" x14ac:dyDescent="0.2">
      <c r="H29" s="7">
        <v>44892</v>
      </c>
      <c r="I29" s="14">
        <v>0</v>
      </c>
      <c r="J29" s="41">
        <v>19.3</v>
      </c>
      <c r="K29" s="41">
        <v>35.1</v>
      </c>
      <c r="L29" s="58">
        <v>55.208333333333336</v>
      </c>
    </row>
    <row r="30" spans="3:13" ht="14.25" customHeight="1" x14ac:dyDescent="0.2">
      <c r="H30" s="7">
        <v>44893</v>
      </c>
      <c r="I30" s="14">
        <v>24.6</v>
      </c>
      <c r="J30" s="41">
        <v>20.6</v>
      </c>
      <c r="K30" s="41">
        <v>32.299999999999997</v>
      </c>
      <c r="L30" s="58">
        <v>76.958333333333329</v>
      </c>
    </row>
    <row r="31" spans="3:13" ht="14.25" customHeight="1" x14ac:dyDescent="0.2">
      <c r="H31" s="7">
        <v>44894</v>
      </c>
      <c r="I31" s="14">
        <v>11.399999999999999</v>
      </c>
      <c r="J31" s="41">
        <v>20.3</v>
      </c>
      <c r="K31" s="41">
        <v>26.4</v>
      </c>
      <c r="L31" s="58">
        <v>87</v>
      </c>
    </row>
    <row r="32" spans="3:13" ht="14.25" customHeight="1" x14ac:dyDescent="0.2">
      <c r="H32" s="7">
        <v>44895</v>
      </c>
      <c r="I32" s="14">
        <v>0</v>
      </c>
      <c r="J32" s="41">
        <v>21.5</v>
      </c>
      <c r="K32" s="41">
        <v>29.2</v>
      </c>
      <c r="L32" s="58">
        <v>74.458333333333329</v>
      </c>
    </row>
    <row r="33" spans="2:12" ht="14.25" customHeight="1" x14ac:dyDescent="0.2">
      <c r="H33" s="7"/>
      <c r="I33" s="14"/>
      <c r="J33" s="14"/>
      <c r="K33" s="14"/>
      <c r="L33" s="14"/>
    </row>
    <row r="34" spans="2:12" ht="14.25" customHeight="1" x14ac:dyDescent="0.2">
      <c r="H34" s="19" t="s">
        <v>7</v>
      </c>
      <c r="I34" s="22">
        <f>SUM(I3:I33)</f>
        <v>176.72</v>
      </c>
      <c r="J34" s="18">
        <f>SUM(J2:J33)</f>
        <v>573.9</v>
      </c>
      <c r="K34" s="18">
        <f>SUM(K2:K33)</f>
        <v>933.7</v>
      </c>
      <c r="L34" s="18">
        <f>SUM(L2:L33)</f>
        <v>1991.1159420289853</v>
      </c>
    </row>
    <row r="35" spans="2:12" ht="14.25" customHeight="1" x14ac:dyDescent="0.2">
      <c r="B35" s="63" t="s">
        <v>8</v>
      </c>
      <c r="C35" s="64"/>
      <c r="D35" s="28">
        <f>(J35)</f>
        <v>19.13</v>
      </c>
      <c r="E35" s="30" t="s">
        <v>9</v>
      </c>
      <c r="F35" s="29">
        <f>(K35)</f>
        <v>31.123333333333335</v>
      </c>
      <c r="H35" s="20" t="s">
        <v>10</v>
      </c>
      <c r="I35" s="16"/>
      <c r="J35" s="17">
        <f>(J34/30)</f>
        <v>19.13</v>
      </c>
      <c r="K35" s="17">
        <f>(K34/30)</f>
        <v>31.123333333333335</v>
      </c>
      <c r="L35" s="17">
        <f>(L34/30)</f>
        <v>66.370531400966172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L36"/>
  <sheetViews>
    <sheetView topLeftCell="A15" zoomScaleNormal="100" workbookViewId="0">
      <selection activeCell="M38" sqref="M38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45627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 x14ac:dyDescent="0.2">
      <c r="H3" s="7">
        <v>44896</v>
      </c>
      <c r="I3" s="14">
        <v>0</v>
      </c>
      <c r="J3" s="14">
        <v>21</v>
      </c>
      <c r="K3" s="14">
        <v>33.4</v>
      </c>
      <c r="L3" s="50">
        <v>73.956521739130437</v>
      </c>
    </row>
    <row r="4" spans="8:12" ht="14.25" customHeight="1" x14ac:dyDescent="0.2">
      <c r="H4" s="7">
        <v>44897</v>
      </c>
      <c r="I4" s="14">
        <v>64.600000000000009</v>
      </c>
      <c r="J4" s="14">
        <v>21</v>
      </c>
      <c r="K4" s="14">
        <v>28.1</v>
      </c>
      <c r="L4" s="50">
        <v>85.25</v>
      </c>
    </row>
    <row r="5" spans="8:12" ht="14.25" customHeight="1" x14ac:dyDescent="0.2">
      <c r="H5" s="7">
        <v>44898</v>
      </c>
      <c r="I5" s="14">
        <v>15.8</v>
      </c>
      <c r="J5" s="14">
        <v>21.9</v>
      </c>
      <c r="K5" s="14">
        <v>29.2</v>
      </c>
      <c r="L5" s="50">
        <v>82.333333333333329</v>
      </c>
    </row>
    <row r="6" spans="8:12" ht="14.25" customHeight="1" x14ac:dyDescent="0.2">
      <c r="H6" s="7">
        <v>44899</v>
      </c>
      <c r="I6" s="14">
        <v>0</v>
      </c>
      <c r="J6" s="14">
        <v>20.5</v>
      </c>
      <c r="K6" s="14">
        <v>24.9</v>
      </c>
      <c r="L6" s="50">
        <v>76.125</v>
      </c>
    </row>
    <row r="7" spans="8:12" ht="14.25" customHeight="1" x14ac:dyDescent="0.2">
      <c r="H7" s="7">
        <v>44900</v>
      </c>
      <c r="I7" s="14">
        <v>0</v>
      </c>
      <c r="J7" s="14">
        <v>17.3</v>
      </c>
      <c r="K7" s="14">
        <v>28.1</v>
      </c>
      <c r="L7" s="50">
        <v>69.541666666666671</v>
      </c>
    </row>
    <row r="8" spans="8:12" ht="14.25" customHeight="1" x14ac:dyDescent="0.2">
      <c r="H8" s="7">
        <v>44901</v>
      </c>
      <c r="I8" s="14">
        <v>4.2</v>
      </c>
      <c r="J8" s="14">
        <v>21.9</v>
      </c>
      <c r="K8" s="14">
        <v>30</v>
      </c>
      <c r="L8" s="50">
        <v>75.583333333333329</v>
      </c>
    </row>
    <row r="9" spans="8:12" ht="14.25" customHeight="1" x14ac:dyDescent="0.2">
      <c r="H9" s="7">
        <v>44902</v>
      </c>
      <c r="I9" s="14">
        <v>14.600000000000001</v>
      </c>
      <c r="J9" s="14">
        <v>20.3</v>
      </c>
      <c r="K9" s="14">
        <v>31.1</v>
      </c>
      <c r="L9" s="50">
        <v>81.333333333333329</v>
      </c>
    </row>
    <row r="10" spans="8:12" ht="14.25" customHeight="1" x14ac:dyDescent="0.2">
      <c r="H10" s="7">
        <v>44903</v>
      </c>
      <c r="I10" s="14">
        <v>24</v>
      </c>
      <c r="J10" s="14">
        <v>19.3</v>
      </c>
      <c r="K10" s="14">
        <v>27.1</v>
      </c>
      <c r="L10" s="50">
        <v>77.041666666666671</v>
      </c>
    </row>
    <row r="11" spans="8:12" ht="14.25" customHeight="1" x14ac:dyDescent="0.2">
      <c r="H11" s="7">
        <v>44904</v>
      </c>
      <c r="I11" s="14">
        <v>16.400000000000002</v>
      </c>
      <c r="J11" s="14">
        <v>20.9</v>
      </c>
      <c r="K11" s="14">
        <v>28.3</v>
      </c>
      <c r="L11" s="50">
        <v>83.083333333333329</v>
      </c>
    </row>
    <row r="12" spans="8:12" ht="14.25" customHeight="1" x14ac:dyDescent="0.2">
      <c r="H12" s="7">
        <v>44905</v>
      </c>
      <c r="I12" s="14">
        <v>6.6000000000000005</v>
      </c>
      <c r="J12" s="14">
        <v>20.7</v>
      </c>
      <c r="K12" s="14">
        <v>30.2</v>
      </c>
      <c r="L12" s="50">
        <v>81.916666666666671</v>
      </c>
    </row>
    <row r="13" spans="8:12" ht="14.25" customHeight="1" x14ac:dyDescent="0.2">
      <c r="H13" s="7">
        <v>44906</v>
      </c>
      <c r="I13" s="14">
        <v>0</v>
      </c>
      <c r="J13" s="14">
        <v>19.600000000000001</v>
      </c>
      <c r="K13" s="14">
        <v>29.8</v>
      </c>
      <c r="L13" s="50">
        <v>68.958333333333329</v>
      </c>
    </row>
    <row r="14" spans="8:12" ht="14.25" customHeight="1" x14ac:dyDescent="0.2">
      <c r="H14" s="7">
        <v>44907</v>
      </c>
      <c r="I14" s="14">
        <v>0</v>
      </c>
      <c r="J14" s="14">
        <v>17.600000000000001</v>
      </c>
      <c r="K14" s="14">
        <v>29.9</v>
      </c>
      <c r="L14" s="50">
        <v>63.25</v>
      </c>
    </row>
    <row r="15" spans="8:12" ht="14.25" customHeight="1" x14ac:dyDescent="0.2">
      <c r="H15" s="7">
        <v>44908</v>
      </c>
      <c r="I15" s="14">
        <v>1.4</v>
      </c>
      <c r="J15" s="14">
        <v>18.399999999999999</v>
      </c>
      <c r="K15" s="14">
        <v>25.5</v>
      </c>
      <c r="L15" s="50">
        <v>77.166666666666671</v>
      </c>
    </row>
    <row r="16" spans="8:12" ht="14.25" customHeight="1" x14ac:dyDescent="0.2">
      <c r="H16" s="7">
        <v>44909</v>
      </c>
      <c r="I16" s="14">
        <v>14.2</v>
      </c>
      <c r="J16" s="14">
        <v>18.3</v>
      </c>
      <c r="K16" s="14">
        <v>24.7</v>
      </c>
      <c r="L16" s="50">
        <v>89.666666666666671</v>
      </c>
    </row>
    <row r="17" spans="3:12" ht="14.25" customHeight="1" x14ac:dyDescent="0.2">
      <c r="H17" s="7">
        <v>44910</v>
      </c>
      <c r="I17" s="14">
        <v>4.5999999999999996</v>
      </c>
      <c r="J17" s="14">
        <v>16.2</v>
      </c>
      <c r="K17" s="14">
        <v>29.6</v>
      </c>
      <c r="L17" s="50">
        <v>75.916666666666671</v>
      </c>
    </row>
    <row r="18" spans="3:12" ht="14.25" customHeight="1" x14ac:dyDescent="0.2">
      <c r="C18" s="61" t="s">
        <v>20</v>
      </c>
      <c r="D18" s="62"/>
      <c r="E18" s="27">
        <f>(I34)</f>
        <v>206.79999999999998</v>
      </c>
      <c r="F18" s="26" t="s">
        <v>5</v>
      </c>
      <c r="H18" s="7">
        <v>44911</v>
      </c>
      <c r="I18" s="14">
        <v>0</v>
      </c>
      <c r="J18" s="14">
        <v>16.100000000000001</v>
      </c>
      <c r="K18" s="14">
        <v>30.1</v>
      </c>
      <c r="L18" s="50">
        <v>65.625</v>
      </c>
    </row>
    <row r="19" spans="3:12" ht="14.25" customHeight="1" x14ac:dyDescent="0.2">
      <c r="H19" s="7">
        <v>44912</v>
      </c>
      <c r="I19" s="14">
        <v>0</v>
      </c>
      <c r="J19" s="14">
        <v>14</v>
      </c>
      <c r="K19" s="14">
        <v>32.1</v>
      </c>
      <c r="L19" s="50">
        <v>63.708333333333336</v>
      </c>
    </row>
    <row r="20" spans="3:12" ht="14.25" customHeight="1" x14ac:dyDescent="0.2">
      <c r="H20" s="7">
        <v>44913</v>
      </c>
      <c r="I20" s="14">
        <v>0</v>
      </c>
      <c r="J20" s="14">
        <v>15.8</v>
      </c>
      <c r="K20" s="14">
        <v>32.299999999999997</v>
      </c>
      <c r="L20" s="50">
        <v>66.916666666666671</v>
      </c>
    </row>
    <row r="21" spans="3:12" ht="14.25" customHeight="1" x14ac:dyDescent="0.2">
      <c r="H21" s="7">
        <v>44914</v>
      </c>
      <c r="I21" s="14">
        <v>6.2</v>
      </c>
      <c r="J21" s="14">
        <v>17.600000000000001</v>
      </c>
      <c r="K21" s="14">
        <v>30</v>
      </c>
      <c r="L21" s="50">
        <v>77.916666666666671</v>
      </c>
    </row>
    <row r="22" spans="3:12" ht="14.25" customHeight="1" x14ac:dyDescent="0.2">
      <c r="H22" s="7">
        <v>44915</v>
      </c>
      <c r="I22" s="14">
        <v>29.8</v>
      </c>
      <c r="J22" s="14">
        <v>18.3</v>
      </c>
      <c r="K22" s="14">
        <v>26.8</v>
      </c>
      <c r="L22" s="50">
        <v>87.125</v>
      </c>
    </row>
    <row r="23" spans="3:12" ht="14.25" customHeight="1" x14ac:dyDescent="0.2">
      <c r="H23" s="7">
        <v>44916</v>
      </c>
      <c r="I23" s="14">
        <v>2.2000000000000002</v>
      </c>
      <c r="J23" s="14">
        <v>20.2</v>
      </c>
      <c r="K23" s="14">
        <v>28.7</v>
      </c>
      <c r="L23" s="50">
        <v>83.75</v>
      </c>
    </row>
    <row r="24" spans="3:12" ht="14.25" customHeight="1" x14ac:dyDescent="0.2">
      <c r="H24" s="7">
        <v>44917</v>
      </c>
      <c r="I24" s="14">
        <v>0</v>
      </c>
      <c r="J24" s="14">
        <v>21.2</v>
      </c>
      <c r="K24" s="14">
        <v>30.3</v>
      </c>
      <c r="L24" s="50">
        <v>79.333333333333329</v>
      </c>
    </row>
    <row r="25" spans="3:12" ht="14.25" customHeight="1" x14ac:dyDescent="0.2">
      <c r="H25" s="7">
        <v>44918</v>
      </c>
      <c r="I25" s="14">
        <v>0</v>
      </c>
      <c r="J25" s="14">
        <v>20.100000000000001</v>
      </c>
      <c r="K25" s="14">
        <v>31.1</v>
      </c>
      <c r="L25" s="50">
        <v>74.291666666666671</v>
      </c>
    </row>
    <row r="26" spans="3:12" ht="14.25" customHeight="1" x14ac:dyDescent="0.2">
      <c r="H26" s="7">
        <v>44919</v>
      </c>
      <c r="I26" s="14">
        <v>0</v>
      </c>
      <c r="J26" s="14">
        <v>18.5</v>
      </c>
      <c r="K26" s="14">
        <v>30.8</v>
      </c>
      <c r="L26" s="50">
        <v>69.416666666666671</v>
      </c>
    </row>
    <row r="27" spans="3:12" ht="14.25" customHeight="1" x14ac:dyDescent="0.2">
      <c r="H27" s="7">
        <v>44920</v>
      </c>
      <c r="I27" s="14">
        <v>0</v>
      </c>
      <c r="J27" s="14">
        <v>19.7</v>
      </c>
      <c r="K27" s="14">
        <v>27.1</v>
      </c>
      <c r="L27" s="50">
        <v>75.875</v>
      </c>
    </row>
    <row r="28" spans="3:12" ht="14.25" customHeight="1" x14ac:dyDescent="0.2">
      <c r="H28" s="7">
        <v>44921</v>
      </c>
      <c r="I28" s="14">
        <v>0</v>
      </c>
      <c r="J28" s="14">
        <v>20</v>
      </c>
      <c r="K28" s="14">
        <v>31.8</v>
      </c>
      <c r="L28" s="50">
        <v>75.416666666666671</v>
      </c>
    </row>
    <row r="29" spans="3:12" ht="14.25" customHeight="1" x14ac:dyDescent="0.2">
      <c r="H29" s="7">
        <v>44922</v>
      </c>
      <c r="I29" s="14">
        <v>2.2000000000000002</v>
      </c>
      <c r="J29" s="14">
        <v>18.2</v>
      </c>
      <c r="K29" s="14">
        <v>32.9</v>
      </c>
      <c r="L29" s="50">
        <v>74.166666666666671</v>
      </c>
    </row>
    <row r="30" spans="3:12" ht="14.25" customHeight="1" x14ac:dyDescent="0.2">
      <c r="H30" s="7">
        <v>44923</v>
      </c>
      <c r="I30" s="14">
        <v>0</v>
      </c>
      <c r="J30" s="14">
        <v>16.7</v>
      </c>
      <c r="K30" s="14">
        <v>32.9</v>
      </c>
      <c r="L30" s="50">
        <v>64.666666666666671</v>
      </c>
    </row>
    <row r="31" spans="3:12" ht="14.25" customHeight="1" x14ac:dyDescent="0.2">
      <c r="H31" s="7">
        <v>44924</v>
      </c>
      <c r="I31" s="14">
        <v>0</v>
      </c>
      <c r="J31" s="14">
        <v>16.3</v>
      </c>
      <c r="K31" s="14">
        <v>33.299999999999997</v>
      </c>
      <c r="L31" s="50">
        <v>68.541666666666671</v>
      </c>
    </row>
    <row r="32" spans="3:12" ht="14.25" customHeight="1" x14ac:dyDescent="0.2">
      <c r="H32" s="7">
        <v>44925</v>
      </c>
      <c r="I32" s="14">
        <v>0</v>
      </c>
      <c r="J32" s="14">
        <v>18.5</v>
      </c>
      <c r="K32" s="14">
        <v>31.7</v>
      </c>
      <c r="L32" s="50">
        <v>69.5</v>
      </c>
    </row>
    <row r="33" spans="2:12" ht="14.25" customHeight="1" x14ac:dyDescent="0.2">
      <c r="H33" s="7">
        <v>44926</v>
      </c>
      <c r="I33" s="14">
        <v>0</v>
      </c>
      <c r="J33" s="46">
        <v>19</v>
      </c>
      <c r="K33" s="46">
        <v>33.6</v>
      </c>
      <c r="L33" s="59">
        <v>66.875</v>
      </c>
    </row>
    <row r="34" spans="2:12" ht="14.25" customHeight="1" x14ac:dyDescent="0.2">
      <c r="H34" s="19" t="s">
        <v>7</v>
      </c>
      <c r="I34" s="45">
        <f>SUM(I3:I33)</f>
        <v>206.79999999999998</v>
      </c>
      <c r="J34" s="44">
        <v>23.2</v>
      </c>
      <c r="K34" s="44">
        <f>SUM(K2:K33)</f>
        <v>925.39999999999986</v>
      </c>
      <c r="L34" s="44">
        <f>SUM(L2:L33)</f>
        <v>2324.248188405797</v>
      </c>
    </row>
    <row r="35" spans="2:12" ht="14.25" customHeight="1" x14ac:dyDescent="0.2">
      <c r="B35" s="63" t="s">
        <v>8</v>
      </c>
      <c r="C35" s="64"/>
      <c r="D35" s="28">
        <f>(J35)</f>
        <v>22.6</v>
      </c>
      <c r="E35" s="30" t="s">
        <v>9</v>
      </c>
      <c r="F35" s="29">
        <f>(K35)</f>
        <v>30.84666666666666</v>
      </c>
      <c r="H35" s="20" t="s">
        <v>10</v>
      </c>
      <c r="I35" s="16"/>
      <c r="J35" s="47">
        <v>22.6</v>
      </c>
      <c r="K35" s="47">
        <f>(K34/30)</f>
        <v>30.84666666666666</v>
      </c>
      <c r="L35" s="47">
        <f>(L34/30)</f>
        <v>77.474939613526573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F7D7-003A-41BE-B399-8E52D06A7DA1}">
  <dimension ref="B1:M44"/>
  <sheetViews>
    <sheetView topLeftCell="A21" zoomScaleNormal="100" workbookViewId="0">
      <selection activeCell="M39" sqref="M39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45658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3" ht="14.25" customHeight="1" x14ac:dyDescent="0.2">
      <c r="H3" s="7">
        <v>44562</v>
      </c>
      <c r="I3" s="2">
        <v>10.6</v>
      </c>
      <c r="J3" s="14">
        <v>19.100000000000001</v>
      </c>
      <c r="K3" s="14">
        <v>31.5</v>
      </c>
      <c r="L3" s="50">
        <v>75.521739130434781</v>
      </c>
    </row>
    <row r="4" spans="8:13" ht="14.25" customHeight="1" x14ac:dyDescent="0.2">
      <c r="H4" s="7">
        <v>44563</v>
      </c>
      <c r="I4" s="14">
        <v>1.2</v>
      </c>
      <c r="J4" s="14">
        <v>16.899999999999999</v>
      </c>
      <c r="K4" s="14">
        <v>32.299999999999997</v>
      </c>
      <c r="L4" s="50">
        <v>77.666666666666671</v>
      </c>
    </row>
    <row r="5" spans="8:13" ht="14.25" customHeight="1" x14ac:dyDescent="0.2">
      <c r="H5" s="7">
        <v>44564</v>
      </c>
      <c r="I5" s="14">
        <v>0</v>
      </c>
      <c r="J5" s="14">
        <v>19.2</v>
      </c>
      <c r="K5" s="14">
        <v>33.1</v>
      </c>
      <c r="L5" s="50">
        <v>69.5</v>
      </c>
    </row>
    <row r="6" spans="8:13" ht="14.25" customHeight="1" x14ac:dyDescent="0.2">
      <c r="H6" s="7">
        <v>44565</v>
      </c>
      <c r="I6" s="14">
        <v>0</v>
      </c>
      <c r="J6" s="14">
        <v>20.8</v>
      </c>
      <c r="K6" s="14">
        <v>31.7</v>
      </c>
      <c r="L6" s="50">
        <v>64.25</v>
      </c>
    </row>
    <row r="7" spans="8:13" ht="14.25" customHeight="1" x14ac:dyDescent="0.2">
      <c r="H7" s="7">
        <v>44566</v>
      </c>
      <c r="I7" s="14">
        <v>0</v>
      </c>
      <c r="J7" s="14">
        <v>15.7</v>
      </c>
      <c r="K7" s="14">
        <v>33.4</v>
      </c>
      <c r="L7" s="50">
        <v>58.791666666666664</v>
      </c>
    </row>
    <row r="8" spans="8:13" ht="14.25" customHeight="1" x14ac:dyDescent="0.2">
      <c r="H8" s="7">
        <v>44567</v>
      </c>
      <c r="I8" s="14">
        <v>0</v>
      </c>
      <c r="J8" s="14">
        <v>15.8</v>
      </c>
      <c r="K8" s="14">
        <v>34.700000000000003</v>
      </c>
      <c r="L8" s="50">
        <v>60.166666666666664</v>
      </c>
    </row>
    <row r="9" spans="8:13" ht="14.25" customHeight="1" x14ac:dyDescent="0.2">
      <c r="H9" s="7">
        <v>44568</v>
      </c>
      <c r="I9" s="14">
        <v>0</v>
      </c>
      <c r="J9" s="14">
        <v>16.100000000000001</v>
      </c>
      <c r="K9" s="14">
        <v>33.700000000000003</v>
      </c>
      <c r="L9" s="50">
        <v>67.166666666666671</v>
      </c>
    </row>
    <row r="10" spans="8:13" ht="14.25" customHeight="1" x14ac:dyDescent="0.2">
      <c r="H10" s="7">
        <v>44569</v>
      </c>
      <c r="I10" s="14">
        <v>0.2</v>
      </c>
      <c r="J10" s="14">
        <v>19.399999999999999</v>
      </c>
      <c r="K10" s="14">
        <v>32.6</v>
      </c>
      <c r="L10" s="50">
        <v>66.958333333333329</v>
      </c>
    </row>
    <row r="11" spans="8:13" ht="14.25" customHeight="1" x14ac:dyDescent="0.2">
      <c r="H11" s="7">
        <v>44570</v>
      </c>
      <c r="I11" s="14">
        <v>0</v>
      </c>
      <c r="J11" s="14">
        <v>17.899999999999999</v>
      </c>
      <c r="K11" s="14">
        <v>32.6</v>
      </c>
      <c r="L11" s="50">
        <v>67.375</v>
      </c>
    </row>
    <row r="12" spans="8:13" ht="14.25" customHeight="1" x14ac:dyDescent="0.2">
      <c r="H12" s="7">
        <v>44571</v>
      </c>
      <c r="I12" s="14">
        <v>0</v>
      </c>
      <c r="J12" s="14">
        <v>18.3</v>
      </c>
      <c r="K12" s="14">
        <v>33.4</v>
      </c>
      <c r="L12" s="50">
        <v>62.75</v>
      </c>
    </row>
    <row r="13" spans="8:13" ht="14.25" customHeight="1" x14ac:dyDescent="0.2">
      <c r="H13" s="7">
        <v>44572</v>
      </c>
      <c r="I13" s="14">
        <v>5.6</v>
      </c>
      <c r="J13" s="14">
        <v>19.8</v>
      </c>
      <c r="K13" s="14">
        <v>32.4</v>
      </c>
      <c r="L13" s="50">
        <v>71.083333333333329</v>
      </c>
      <c r="M13" s="33"/>
    </row>
    <row r="14" spans="8:13" ht="14.25" customHeight="1" x14ac:dyDescent="0.2">
      <c r="H14" s="7">
        <v>44573</v>
      </c>
      <c r="I14" s="14">
        <v>0</v>
      </c>
      <c r="J14" s="14">
        <v>19.2</v>
      </c>
      <c r="K14" s="14">
        <v>30</v>
      </c>
      <c r="L14" s="50">
        <v>74.583333333333329</v>
      </c>
    </row>
    <row r="15" spans="8:13" ht="14.25" customHeight="1" x14ac:dyDescent="0.2">
      <c r="H15" s="7">
        <v>44574</v>
      </c>
      <c r="I15" s="14">
        <v>0</v>
      </c>
      <c r="J15" s="14">
        <v>17.3</v>
      </c>
      <c r="K15" s="14">
        <v>31.2</v>
      </c>
      <c r="L15" s="50">
        <v>60.833333333333336</v>
      </c>
    </row>
    <row r="16" spans="8:13" ht="14.25" customHeight="1" x14ac:dyDescent="0.2">
      <c r="H16" s="7">
        <v>44575</v>
      </c>
      <c r="I16" s="14">
        <v>0</v>
      </c>
      <c r="J16" s="14">
        <v>18</v>
      </c>
      <c r="K16" s="14">
        <v>32.200000000000003</v>
      </c>
      <c r="L16" s="50">
        <v>55.625</v>
      </c>
    </row>
    <row r="17" spans="3:12" ht="14.25" customHeight="1" x14ac:dyDescent="0.2">
      <c r="H17" s="7">
        <v>44576</v>
      </c>
      <c r="I17" s="14">
        <v>0</v>
      </c>
      <c r="J17" s="14">
        <v>17.899999999999999</v>
      </c>
      <c r="K17" s="14">
        <v>32.4</v>
      </c>
      <c r="L17" s="50">
        <v>55.958333333333336</v>
      </c>
    </row>
    <row r="18" spans="3:12" ht="14.25" customHeight="1" x14ac:dyDescent="0.2">
      <c r="C18" s="61" t="s">
        <v>4</v>
      </c>
      <c r="D18" s="62"/>
      <c r="E18" s="27">
        <f>(I34)</f>
        <v>140.23333333333332</v>
      </c>
      <c r="F18" s="26" t="s">
        <v>5</v>
      </c>
      <c r="H18" s="7">
        <v>44577</v>
      </c>
      <c r="I18" s="14">
        <v>0</v>
      </c>
      <c r="J18" s="14">
        <v>19.100000000000001</v>
      </c>
      <c r="K18" s="14">
        <v>31.4</v>
      </c>
      <c r="L18" s="50">
        <v>69.458333333333329</v>
      </c>
    </row>
    <row r="19" spans="3:12" ht="14.25" customHeight="1" x14ac:dyDescent="0.2">
      <c r="H19" s="7">
        <v>44578</v>
      </c>
      <c r="I19" s="14">
        <v>34.4</v>
      </c>
      <c r="J19" s="14">
        <v>21.8</v>
      </c>
      <c r="K19" s="14">
        <v>26.9</v>
      </c>
      <c r="L19" s="50">
        <v>84</v>
      </c>
    </row>
    <row r="20" spans="3:12" ht="14.25" customHeight="1" x14ac:dyDescent="0.2">
      <c r="H20" s="7">
        <v>44579</v>
      </c>
      <c r="I20" s="14">
        <v>20.6</v>
      </c>
      <c r="J20" s="14">
        <v>21.4</v>
      </c>
      <c r="K20" s="14">
        <v>30.5</v>
      </c>
      <c r="L20" s="50">
        <v>80.458333333333329</v>
      </c>
    </row>
    <row r="21" spans="3:12" ht="14.25" customHeight="1" x14ac:dyDescent="0.2">
      <c r="H21" s="7">
        <v>44580</v>
      </c>
      <c r="I21" s="14">
        <v>11.4</v>
      </c>
      <c r="J21" s="14">
        <v>21.6</v>
      </c>
      <c r="K21" s="14">
        <v>31.6</v>
      </c>
      <c r="L21" s="50">
        <v>80.041666666666671</v>
      </c>
    </row>
    <row r="22" spans="3:12" ht="14.25" customHeight="1" x14ac:dyDescent="0.2">
      <c r="H22" s="7">
        <v>44581</v>
      </c>
      <c r="I22" s="14">
        <v>5.4</v>
      </c>
      <c r="J22" s="14">
        <v>21.1</v>
      </c>
      <c r="K22" s="14">
        <v>33</v>
      </c>
      <c r="L22" s="50">
        <v>84</v>
      </c>
    </row>
    <row r="23" spans="3:12" ht="14.25" customHeight="1" x14ac:dyDescent="0.2">
      <c r="H23" s="7">
        <v>44582</v>
      </c>
      <c r="I23" s="14">
        <v>0.4</v>
      </c>
      <c r="J23" s="14">
        <v>20.399999999999999</v>
      </c>
      <c r="K23" s="14">
        <v>31.2</v>
      </c>
      <c r="L23" s="50">
        <v>80.041666666666671</v>
      </c>
    </row>
    <row r="24" spans="3:12" ht="14.25" customHeight="1" x14ac:dyDescent="0.2">
      <c r="H24" s="7">
        <v>44583</v>
      </c>
      <c r="I24" s="14">
        <v>0.60000000000000009</v>
      </c>
      <c r="J24" s="14">
        <v>19.899999999999999</v>
      </c>
      <c r="K24" s="14">
        <v>32.299999999999997</v>
      </c>
      <c r="L24" s="50">
        <v>81.25</v>
      </c>
    </row>
    <row r="25" spans="3:12" ht="14.25" customHeight="1" x14ac:dyDescent="0.2">
      <c r="H25" s="7">
        <v>44584</v>
      </c>
      <c r="I25" s="14">
        <v>28.999999999999993</v>
      </c>
      <c r="J25" s="14">
        <v>20.399999999999999</v>
      </c>
      <c r="K25" s="14">
        <v>33</v>
      </c>
      <c r="L25" s="50">
        <v>75</v>
      </c>
    </row>
    <row r="26" spans="3:12" ht="14.25" customHeight="1" x14ac:dyDescent="0.2">
      <c r="H26" s="7">
        <v>44585</v>
      </c>
      <c r="I26" s="14">
        <v>0.2</v>
      </c>
      <c r="J26" s="14">
        <v>20.7</v>
      </c>
      <c r="K26" s="14">
        <v>33.4</v>
      </c>
      <c r="L26" s="50">
        <v>69.208333333333329</v>
      </c>
    </row>
    <row r="27" spans="3:12" ht="14.25" customHeight="1" x14ac:dyDescent="0.2">
      <c r="H27" s="7">
        <v>44586</v>
      </c>
      <c r="I27" s="14">
        <v>16.2</v>
      </c>
      <c r="J27" s="14">
        <v>21.2</v>
      </c>
      <c r="K27" s="14">
        <v>34.1</v>
      </c>
      <c r="L27" s="50">
        <v>73.708333333333329</v>
      </c>
    </row>
    <row r="28" spans="3:12" ht="14.25" customHeight="1" x14ac:dyDescent="0.2">
      <c r="H28" s="7">
        <v>44587</v>
      </c>
      <c r="I28" s="2">
        <v>0.2</v>
      </c>
      <c r="J28" s="14">
        <v>19</v>
      </c>
      <c r="K28" s="14">
        <v>33.200000000000003</v>
      </c>
      <c r="L28" s="50">
        <v>73.875</v>
      </c>
    </row>
    <row r="29" spans="3:12" ht="14.25" customHeight="1" x14ac:dyDescent="0.2">
      <c r="H29" s="7">
        <v>44588</v>
      </c>
      <c r="I29" s="14">
        <v>2</v>
      </c>
      <c r="J29" s="14">
        <v>21.5</v>
      </c>
      <c r="K29" s="14">
        <v>29.3</v>
      </c>
      <c r="L29" s="34">
        <v>76.041666666666671</v>
      </c>
    </row>
    <row r="30" spans="3:12" ht="14.25" customHeight="1" x14ac:dyDescent="0.2">
      <c r="H30" s="7">
        <v>44589</v>
      </c>
      <c r="I30" s="14">
        <v>1.8</v>
      </c>
      <c r="J30" s="14">
        <v>20.399999999999999</v>
      </c>
      <c r="K30" s="14">
        <v>30.3</v>
      </c>
      <c r="L30" s="34">
        <v>77.25</v>
      </c>
    </row>
    <row r="31" spans="3:12" ht="14.25" customHeight="1" x14ac:dyDescent="0.2">
      <c r="H31" s="7">
        <v>44590</v>
      </c>
      <c r="I31" s="14">
        <v>0.2</v>
      </c>
      <c r="J31" s="14">
        <v>19.5</v>
      </c>
      <c r="K31" s="14">
        <v>31.2</v>
      </c>
      <c r="L31" s="34">
        <v>78</v>
      </c>
    </row>
    <row r="32" spans="3:12" ht="14.25" customHeight="1" x14ac:dyDescent="0.2">
      <c r="H32" s="7">
        <v>44591</v>
      </c>
      <c r="I32" s="14">
        <v>0</v>
      </c>
      <c r="J32" s="14">
        <v>20.6</v>
      </c>
      <c r="K32" s="14">
        <v>32.299999999999997</v>
      </c>
      <c r="L32" s="34">
        <v>73.75</v>
      </c>
    </row>
    <row r="33" spans="2:13" ht="14.25" customHeight="1" x14ac:dyDescent="0.2">
      <c r="H33" s="7">
        <v>44592</v>
      </c>
      <c r="I33" s="38">
        <v>0.23333333333333336</v>
      </c>
      <c r="J33" s="14">
        <v>20.6</v>
      </c>
      <c r="K33" s="14">
        <v>30.5</v>
      </c>
      <c r="L33" s="34">
        <v>75.75</v>
      </c>
      <c r="M33" s="1" t="s">
        <v>6</v>
      </c>
    </row>
    <row r="34" spans="2:13" ht="14.25" customHeight="1" x14ac:dyDescent="0.2">
      <c r="H34" s="19" t="s">
        <v>7</v>
      </c>
      <c r="I34" s="51">
        <f>SUM(I3:I33)</f>
        <v>140.23333333333332</v>
      </c>
      <c r="J34" s="60">
        <f>SUM(J2:J33)</f>
        <v>600.6</v>
      </c>
      <c r="K34" s="60">
        <f>SUM(K2:K33)</f>
        <v>991.39999999999986</v>
      </c>
      <c r="L34" s="60">
        <f>SUM(L2:L33)</f>
        <v>2220.063405797102</v>
      </c>
    </row>
    <row r="35" spans="2:13" ht="14.25" customHeight="1" x14ac:dyDescent="0.2">
      <c r="B35" s="63" t="s">
        <v>8</v>
      </c>
      <c r="C35" s="64"/>
      <c r="D35" s="28">
        <f>(J35)</f>
        <v>20.02</v>
      </c>
      <c r="E35" s="30" t="s">
        <v>9</v>
      </c>
      <c r="F35" s="29">
        <f>(K35)</f>
        <v>33.04666666666666</v>
      </c>
      <c r="H35" s="20" t="s">
        <v>10</v>
      </c>
      <c r="I35" s="16"/>
      <c r="J35" s="17">
        <f>(J34/30)</f>
        <v>20.02</v>
      </c>
      <c r="K35" s="17">
        <f>(K34/30)</f>
        <v>33.04666666666666</v>
      </c>
      <c r="L35" s="17">
        <f>(L34/30)</f>
        <v>74.002113526570071</v>
      </c>
    </row>
    <row r="36" spans="2:13" x14ac:dyDescent="0.2">
      <c r="J36" s="15"/>
      <c r="L36" s="15"/>
    </row>
    <row r="44" spans="2:13" x14ac:dyDescent="0.2">
      <c r="I44" s="39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4F78E-50C9-4A3A-A541-E87EAD0FDCD0}">
  <dimension ref="B1:M36"/>
  <sheetViews>
    <sheetView zoomScaleNormal="100" workbookViewId="0">
      <selection activeCell="L30" sqref="L30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3" width="11" style="2" customWidth="1"/>
    <col min="14" max="16384" width="11.42578125" style="1"/>
  </cols>
  <sheetData>
    <row r="1" spans="8:13" ht="14.25" customHeight="1" x14ac:dyDescent="0.25">
      <c r="H1" s="21">
        <v>45689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  <c r="M2" s="1"/>
    </row>
    <row r="3" spans="8:13" ht="14.25" customHeight="1" x14ac:dyDescent="0.2">
      <c r="H3" s="7">
        <v>44593</v>
      </c>
      <c r="I3" s="50">
        <v>25.400000000000002</v>
      </c>
      <c r="J3" s="50">
        <v>19.5</v>
      </c>
      <c r="K3" s="50">
        <v>31.7</v>
      </c>
      <c r="L3" s="50">
        <v>77.086956521739125</v>
      </c>
      <c r="M3" s="1"/>
    </row>
    <row r="4" spans="8:13" ht="14.25" customHeight="1" x14ac:dyDescent="0.2">
      <c r="H4" s="7">
        <v>44594</v>
      </c>
      <c r="I4" s="50">
        <v>1.4</v>
      </c>
      <c r="J4" s="50">
        <v>19.5</v>
      </c>
      <c r="K4" s="50">
        <v>31.8</v>
      </c>
      <c r="L4" s="50">
        <v>76.208333333333329</v>
      </c>
      <c r="M4" s="1"/>
    </row>
    <row r="5" spans="8:13" ht="14.25" customHeight="1" x14ac:dyDescent="0.2">
      <c r="H5" s="7">
        <v>44595</v>
      </c>
      <c r="I5" s="50">
        <v>4.4000000000000004</v>
      </c>
      <c r="J5" s="50">
        <v>21.2</v>
      </c>
      <c r="K5" s="50">
        <v>28.7</v>
      </c>
      <c r="L5" s="50">
        <v>78.375</v>
      </c>
      <c r="M5" s="1"/>
    </row>
    <row r="6" spans="8:13" ht="14.25" customHeight="1" x14ac:dyDescent="0.2">
      <c r="H6" s="7">
        <v>44596</v>
      </c>
      <c r="I6" s="50">
        <v>35.799999999999997</v>
      </c>
      <c r="J6" s="50">
        <v>21.4</v>
      </c>
      <c r="K6" s="50">
        <v>25.3</v>
      </c>
      <c r="L6" s="50">
        <v>91.791666666666671</v>
      </c>
      <c r="M6" s="1"/>
    </row>
    <row r="7" spans="8:13" ht="14.25" customHeight="1" x14ac:dyDescent="0.2">
      <c r="H7" s="7">
        <v>44597</v>
      </c>
      <c r="I7" s="50">
        <v>6</v>
      </c>
      <c r="J7" s="50">
        <v>20.8</v>
      </c>
      <c r="K7" s="50">
        <v>25.2</v>
      </c>
      <c r="L7" s="50">
        <v>86.833333333333329</v>
      </c>
      <c r="M7" s="1"/>
    </row>
    <row r="8" spans="8:13" ht="14.25" customHeight="1" x14ac:dyDescent="0.2">
      <c r="H8" s="7">
        <v>44598</v>
      </c>
      <c r="I8" s="50">
        <v>0.2</v>
      </c>
      <c r="J8" s="50">
        <v>20.9</v>
      </c>
      <c r="K8" s="50">
        <v>29.9</v>
      </c>
      <c r="L8" s="50">
        <v>73.833333333333329</v>
      </c>
      <c r="M8" s="1"/>
    </row>
    <row r="9" spans="8:13" ht="14.25" customHeight="1" x14ac:dyDescent="0.2">
      <c r="H9" s="7">
        <v>44599</v>
      </c>
      <c r="I9" s="50">
        <v>0</v>
      </c>
      <c r="J9" s="50">
        <v>20.3</v>
      </c>
      <c r="K9" s="50">
        <v>32.4</v>
      </c>
      <c r="L9" s="50">
        <v>75.833333333333329</v>
      </c>
      <c r="M9" s="1"/>
    </row>
    <row r="10" spans="8:13" ht="14.25" customHeight="1" x14ac:dyDescent="0.2">
      <c r="H10" s="7">
        <v>44600</v>
      </c>
      <c r="I10" s="50">
        <v>0</v>
      </c>
      <c r="J10" s="50">
        <v>19.600000000000001</v>
      </c>
      <c r="K10" s="50">
        <v>31.4</v>
      </c>
      <c r="L10" s="50">
        <v>70.333333333333329</v>
      </c>
      <c r="M10" s="1"/>
    </row>
    <row r="11" spans="8:13" ht="14.25" customHeight="1" x14ac:dyDescent="0.2">
      <c r="H11" s="7">
        <v>44601</v>
      </c>
      <c r="I11" s="50">
        <v>0</v>
      </c>
      <c r="J11" s="50">
        <v>19.8</v>
      </c>
      <c r="K11" s="50">
        <v>33.299999999999997</v>
      </c>
      <c r="L11" s="50">
        <v>67.416666666666671</v>
      </c>
      <c r="M11" s="1"/>
    </row>
    <row r="12" spans="8:13" ht="14.25" customHeight="1" x14ac:dyDescent="0.2">
      <c r="H12" s="7">
        <v>44602</v>
      </c>
      <c r="I12" s="50">
        <v>0</v>
      </c>
      <c r="J12" s="50">
        <v>20.100000000000001</v>
      </c>
      <c r="K12" s="50">
        <v>33.799999999999997</v>
      </c>
      <c r="L12" s="50">
        <v>68.083333333333329</v>
      </c>
      <c r="M12" s="1"/>
    </row>
    <row r="13" spans="8:13" ht="14.25" customHeight="1" x14ac:dyDescent="0.2">
      <c r="H13" s="7">
        <v>44603</v>
      </c>
      <c r="I13" s="50">
        <v>0</v>
      </c>
      <c r="J13" s="50">
        <v>19.8</v>
      </c>
      <c r="K13" s="50">
        <v>34.4</v>
      </c>
      <c r="L13" s="50">
        <v>65.958333333333329</v>
      </c>
      <c r="M13" s="1"/>
    </row>
    <row r="14" spans="8:13" ht="14.25" customHeight="1" x14ac:dyDescent="0.2">
      <c r="H14" s="7">
        <v>44604</v>
      </c>
      <c r="I14" s="50">
        <v>10</v>
      </c>
      <c r="J14" s="50">
        <v>20</v>
      </c>
      <c r="K14" s="50">
        <v>32.1</v>
      </c>
      <c r="L14" s="50">
        <v>69.333333333333329</v>
      </c>
      <c r="M14" s="1"/>
    </row>
    <row r="15" spans="8:13" ht="14.25" customHeight="1" x14ac:dyDescent="0.2">
      <c r="H15" s="7">
        <v>44605</v>
      </c>
      <c r="I15" s="50">
        <v>3.2</v>
      </c>
      <c r="J15" s="50">
        <v>21</v>
      </c>
      <c r="K15" s="50">
        <v>32.200000000000003</v>
      </c>
      <c r="L15" s="50">
        <v>70.833333333333329</v>
      </c>
      <c r="M15" s="1"/>
    </row>
    <row r="16" spans="8:13" ht="14.25" customHeight="1" x14ac:dyDescent="0.2">
      <c r="H16" s="7">
        <v>44606</v>
      </c>
      <c r="I16" s="50">
        <v>4.2</v>
      </c>
      <c r="J16" s="50">
        <v>20.2</v>
      </c>
      <c r="K16" s="50">
        <v>32.200000000000003</v>
      </c>
      <c r="L16" s="50">
        <v>71.75</v>
      </c>
      <c r="M16" s="1"/>
    </row>
    <row r="17" spans="3:13" ht="14.25" customHeight="1" x14ac:dyDescent="0.2">
      <c r="H17" s="7">
        <v>44607</v>
      </c>
      <c r="I17" s="50">
        <v>24.4</v>
      </c>
      <c r="J17" s="50">
        <v>20.5</v>
      </c>
      <c r="K17" s="50">
        <v>31.8</v>
      </c>
      <c r="L17" s="50">
        <v>81.458333333333329</v>
      </c>
      <c r="M17" s="1"/>
    </row>
    <row r="18" spans="3:13" ht="14.25" customHeight="1" x14ac:dyDescent="0.2">
      <c r="C18" s="61" t="s">
        <v>11</v>
      </c>
      <c r="D18" s="62"/>
      <c r="E18" s="27">
        <f>(I34)</f>
        <v>146.4</v>
      </c>
      <c r="F18" s="26" t="s">
        <v>5</v>
      </c>
      <c r="H18" s="7">
        <v>44608</v>
      </c>
      <c r="I18" s="50">
        <v>0.2</v>
      </c>
      <c r="J18" s="50">
        <v>21.1</v>
      </c>
      <c r="K18" s="50">
        <v>34.299999999999997</v>
      </c>
      <c r="L18" s="50">
        <v>72.25</v>
      </c>
      <c r="M18" s="1"/>
    </row>
    <row r="19" spans="3:13" ht="14.25" customHeight="1" x14ac:dyDescent="0.2">
      <c r="H19" s="7">
        <v>44609</v>
      </c>
      <c r="I19" s="50">
        <v>0</v>
      </c>
      <c r="J19" s="50">
        <v>22.4</v>
      </c>
      <c r="K19" s="50">
        <v>35.6</v>
      </c>
      <c r="L19" s="50">
        <v>67.208333333333329</v>
      </c>
      <c r="M19" s="1"/>
    </row>
    <row r="20" spans="3:13" ht="14.25" customHeight="1" x14ac:dyDescent="0.2">
      <c r="H20" s="7">
        <v>44610</v>
      </c>
      <c r="I20" s="50">
        <v>24.400000000000002</v>
      </c>
      <c r="J20" s="50">
        <v>19.8</v>
      </c>
      <c r="K20" s="50">
        <v>33.200000000000003</v>
      </c>
      <c r="L20" s="50">
        <v>77.458333333333329</v>
      </c>
      <c r="M20" s="1"/>
    </row>
    <row r="21" spans="3:13" ht="14.25" customHeight="1" x14ac:dyDescent="0.2">
      <c r="H21" s="7">
        <v>44611</v>
      </c>
      <c r="I21" s="50">
        <v>0.2</v>
      </c>
      <c r="J21" s="50">
        <v>18.7</v>
      </c>
      <c r="K21" s="50">
        <v>33.200000000000003</v>
      </c>
      <c r="L21" s="50">
        <v>70.208333333333329</v>
      </c>
      <c r="M21" s="1"/>
    </row>
    <row r="22" spans="3:13" ht="14.25" customHeight="1" x14ac:dyDescent="0.2">
      <c r="H22" s="7">
        <v>44612</v>
      </c>
      <c r="I22" s="50">
        <v>0.4</v>
      </c>
      <c r="J22" s="50">
        <v>19.399999999999999</v>
      </c>
      <c r="K22" s="50">
        <v>34.200000000000003</v>
      </c>
      <c r="L22" s="50">
        <v>75.291666666666671</v>
      </c>
      <c r="M22" s="1"/>
    </row>
    <row r="23" spans="3:13" ht="14.25" customHeight="1" x14ac:dyDescent="0.2">
      <c r="H23" s="7">
        <v>44613</v>
      </c>
      <c r="I23" s="50">
        <v>0</v>
      </c>
      <c r="J23" s="50">
        <v>21.4</v>
      </c>
      <c r="K23" s="50">
        <v>35.200000000000003</v>
      </c>
      <c r="L23" s="50">
        <v>66.875</v>
      </c>
      <c r="M23" s="1"/>
    </row>
    <row r="24" spans="3:13" ht="14.25" customHeight="1" x14ac:dyDescent="0.2">
      <c r="H24" s="7">
        <v>44614</v>
      </c>
      <c r="I24" s="50">
        <v>0</v>
      </c>
      <c r="J24" s="50">
        <v>21.8</v>
      </c>
      <c r="K24" s="50">
        <v>32.6</v>
      </c>
      <c r="L24" s="50">
        <v>72.541666666666671</v>
      </c>
      <c r="M24" s="1"/>
    </row>
    <row r="25" spans="3:13" ht="14.25" customHeight="1" x14ac:dyDescent="0.2">
      <c r="H25" s="7">
        <v>44615</v>
      </c>
      <c r="I25" s="50">
        <v>0.6</v>
      </c>
      <c r="J25" s="50">
        <v>21.8</v>
      </c>
      <c r="K25" s="50">
        <v>33.5</v>
      </c>
      <c r="L25" s="50">
        <v>68.458333333333329</v>
      </c>
      <c r="M25" s="1"/>
    </row>
    <row r="26" spans="3:13" ht="14.25" customHeight="1" x14ac:dyDescent="0.2">
      <c r="H26" s="7">
        <v>44616</v>
      </c>
      <c r="I26" s="50">
        <v>0</v>
      </c>
      <c r="J26" s="50">
        <v>21.1</v>
      </c>
      <c r="K26" s="50">
        <v>34</v>
      </c>
      <c r="L26" s="50">
        <v>68.625</v>
      </c>
      <c r="M26" s="1"/>
    </row>
    <row r="27" spans="3:13" ht="14.25" customHeight="1" x14ac:dyDescent="0.2">
      <c r="H27" s="7">
        <v>44617</v>
      </c>
      <c r="I27" s="50">
        <v>4.8</v>
      </c>
      <c r="J27" s="50">
        <v>20.3</v>
      </c>
      <c r="K27" s="50">
        <v>32.9</v>
      </c>
      <c r="L27" s="50">
        <v>67.625</v>
      </c>
      <c r="M27" s="1"/>
    </row>
    <row r="28" spans="3:13" ht="14.25" customHeight="1" x14ac:dyDescent="0.2">
      <c r="H28" s="7">
        <v>44618</v>
      </c>
      <c r="I28" s="15">
        <v>0.8</v>
      </c>
      <c r="J28" s="50">
        <v>20.3</v>
      </c>
      <c r="K28" s="50">
        <v>34.4</v>
      </c>
      <c r="L28" s="50">
        <v>69.791666666666671</v>
      </c>
      <c r="M28" s="1"/>
    </row>
    <row r="29" spans="3:13" ht="14.25" customHeight="1" x14ac:dyDescent="0.2">
      <c r="H29" s="7">
        <v>44619</v>
      </c>
      <c r="I29" s="50">
        <v>0</v>
      </c>
      <c r="J29" s="50">
        <v>20.8</v>
      </c>
      <c r="K29" s="50">
        <v>35.4</v>
      </c>
      <c r="L29" s="50">
        <v>60.541666666666664</v>
      </c>
      <c r="M29" s="1"/>
    </row>
    <row r="30" spans="3:13" ht="14.25" customHeight="1" x14ac:dyDescent="0.2">
      <c r="H30" s="7">
        <v>44620</v>
      </c>
      <c r="I30" s="50">
        <v>0</v>
      </c>
      <c r="J30" s="50">
        <v>20.9</v>
      </c>
      <c r="K30" s="50">
        <v>36.1</v>
      </c>
      <c r="L30" s="50">
        <v>60.791666666666664</v>
      </c>
      <c r="M30" s="1"/>
    </row>
    <row r="31" spans="3:13" ht="14.25" customHeight="1" x14ac:dyDescent="0.2">
      <c r="H31" s="7"/>
      <c r="I31" s="50"/>
      <c r="J31" s="50"/>
      <c r="K31" s="50"/>
      <c r="L31" s="50"/>
      <c r="M31" s="1"/>
    </row>
    <row r="32" spans="3:13" ht="14.25" customHeight="1" x14ac:dyDescent="0.2">
      <c r="H32" s="7"/>
      <c r="I32" s="50"/>
      <c r="J32" s="50"/>
      <c r="K32" s="50"/>
      <c r="L32" s="50"/>
      <c r="M32" s="1"/>
    </row>
    <row r="33" spans="2:13" ht="14.25" customHeight="1" x14ac:dyDescent="0.2">
      <c r="H33" s="7"/>
      <c r="I33" s="50"/>
      <c r="J33" s="50"/>
      <c r="K33" s="50"/>
      <c r="L33" s="50"/>
      <c r="M33" s="1"/>
    </row>
    <row r="34" spans="2:13" ht="14.25" customHeight="1" x14ac:dyDescent="0.2">
      <c r="H34" s="19" t="s">
        <v>7</v>
      </c>
      <c r="I34" s="51">
        <f>SUM(I3:I33)</f>
        <v>146.4</v>
      </c>
      <c r="J34" s="1"/>
      <c r="K34" s="1"/>
      <c r="L34" s="1"/>
      <c r="M34" s="1"/>
    </row>
    <row r="35" spans="2:13" ht="14.25" customHeight="1" x14ac:dyDescent="0.2">
      <c r="B35" s="63" t="s">
        <v>8</v>
      </c>
      <c r="C35" s="64"/>
      <c r="D35" s="28">
        <f>(J35)</f>
        <v>20.514285714285709</v>
      </c>
      <c r="E35" s="30" t="s">
        <v>9</v>
      </c>
      <c r="F35" s="29">
        <f>(K35)</f>
        <v>32.528571428571432</v>
      </c>
      <c r="H35" s="20" t="s">
        <v>10</v>
      </c>
      <c r="I35" s="17">
        <f>AVERAGE(I3:I30)</f>
        <v>5.2285714285714286</v>
      </c>
      <c r="J35" s="17">
        <f t="shared" ref="J35:L35" si="0">AVERAGE(J3:J30)</f>
        <v>20.514285714285709</v>
      </c>
      <c r="K35" s="17">
        <f t="shared" si="0"/>
        <v>32.528571428571432</v>
      </c>
      <c r="L35" s="17">
        <f t="shared" si="0"/>
        <v>72.242688923395448</v>
      </c>
      <c r="M35" s="1"/>
    </row>
    <row r="36" spans="2:13" x14ac:dyDescent="0.2">
      <c r="J36" s="15"/>
      <c r="L36" s="15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24D5-7A48-4C3D-87B8-85C082052CFF}">
  <dimension ref="B1:L36"/>
  <sheetViews>
    <sheetView topLeftCell="A26" workbookViewId="0">
      <selection activeCell="L39" sqref="L39"/>
    </sheetView>
  </sheetViews>
  <sheetFormatPr defaultColWidth="11.42578125" defaultRowHeight="11.25" x14ac:dyDescent="0.2"/>
  <cols>
    <col min="1" max="6" width="11.42578125" style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45352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44621</v>
      </c>
      <c r="I3" s="52">
        <v>0</v>
      </c>
      <c r="J3" s="14">
        <v>20.3</v>
      </c>
      <c r="K3" s="50">
        <v>35.4</v>
      </c>
      <c r="L3" s="50">
        <v>60.565217391304351</v>
      </c>
    </row>
    <row r="4" spans="8:12" ht="14.25" customHeight="1" x14ac:dyDescent="0.2">
      <c r="H4" s="7">
        <v>44622</v>
      </c>
      <c r="I4" s="52">
        <v>0</v>
      </c>
      <c r="J4" s="14">
        <v>20.6</v>
      </c>
      <c r="K4" s="50">
        <v>35.799999999999997</v>
      </c>
      <c r="L4" s="50">
        <v>62.791666666666664</v>
      </c>
    </row>
    <row r="5" spans="8:12" ht="14.25" customHeight="1" x14ac:dyDescent="0.2">
      <c r="H5" s="7">
        <v>44623</v>
      </c>
      <c r="I5" s="52">
        <v>0</v>
      </c>
      <c r="J5" s="14">
        <v>21</v>
      </c>
      <c r="K5" s="50">
        <v>36.6</v>
      </c>
      <c r="L5" s="50">
        <v>56.916666666666664</v>
      </c>
    </row>
    <row r="6" spans="8:12" ht="14.25" customHeight="1" x14ac:dyDescent="0.2">
      <c r="H6" s="7">
        <v>44624</v>
      </c>
      <c r="I6" s="52">
        <v>0</v>
      </c>
      <c r="J6" s="14">
        <v>21.6</v>
      </c>
      <c r="K6" s="50">
        <v>35</v>
      </c>
      <c r="L6" s="50">
        <v>60</v>
      </c>
    </row>
    <row r="7" spans="8:12" ht="14.25" customHeight="1" x14ac:dyDescent="0.2">
      <c r="H7" s="7">
        <v>44625</v>
      </c>
      <c r="I7" s="52">
        <v>0.4</v>
      </c>
      <c r="J7" s="14">
        <v>19.5</v>
      </c>
      <c r="K7" s="50">
        <v>31.5</v>
      </c>
      <c r="L7" s="50">
        <v>67.916666666666671</v>
      </c>
    </row>
    <row r="8" spans="8:12" ht="14.25" customHeight="1" x14ac:dyDescent="0.2">
      <c r="H8" s="7">
        <v>44626</v>
      </c>
      <c r="I8" s="52">
        <v>0</v>
      </c>
      <c r="J8" s="14">
        <v>20.399999999999999</v>
      </c>
      <c r="K8" s="50">
        <v>33.6</v>
      </c>
      <c r="L8" s="50">
        <v>61.875</v>
      </c>
    </row>
    <row r="9" spans="8:12" ht="14.25" customHeight="1" x14ac:dyDescent="0.2">
      <c r="H9" s="7">
        <v>44627</v>
      </c>
      <c r="I9" s="52">
        <v>0</v>
      </c>
      <c r="J9" s="14">
        <v>21.3</v>
      </c>
      <c r="K9" s="50">
        <v>33.6</v>
      </c>
      <c r="L9" s="50">
        <v>52.333333333333336</v>
      </c>
    </row>
    <row r="10" spans="8:12" ht="14.25" customHeight="1" x14ac:dyDescent="0.2">
      <c r="H10" s="7">
        <v>44628</v>
      </c>
      <c r="I10" s="52">
        <v>0</v>
      </c>
      <c r="J10" s="14">
        <v>19.399999999999999</v>
      </c>
      <c r="K10" s="50">
        <v>34.299999999999997</v>
      </c>
      <c r="L10" s="50">
        <v>55.583333333333336</v>
      </c>
    </row>
    <row r="11" spans="8:12" ht="14.25" customHeight="1" x14ac:dyDescent="0.2">
      <c r="H11" s="7">
        <v>44629</v>
      </c>
      <c r="I11" s="52">
        <v>0</v>
      </c>
      <c r="J11" s="14">
        <v>17.7</v>
      </c>
      <c r="K11" s="50">
        <v>36.799999999999997</v>
      </c>
      <c r="L11" s="50">
        <v>54.625</v>
      </c>
    </row>
    <row r="12" spans="8:12" ht="14.25" customHeight="1" x14ac:dyDescent="0.2">
      <c r="H12" s="7">
        <v>44630</v>
      </c>
      <c r="I12" s="52">
        <v>4</v>
      </c>
      <c r="J12" s="14">
        <v>20.5</v>
      </c>
      <c r="K12" s="50">
        <v>34.799999999999997</v>
      </c>
      <c r="L12" s="50">
        <v>67.083333333333329</v>
      </c>
    </row>
    <row r="13" spans="8:12" ht="14.25" customHeight="1" x14ac:dyDescent="0.2">
      <c r="H13" s="7">
        <v>44631</v>
      </c>
      <c r="I13" s="52">
        <v>2</v>
      </c>
      <c r="J13" s="14">
        <v>20</v>
      </c>
      <c r="K13" s="50">
        <v>26.7</v>
      </c>
      <c r="L13" s="50">
        <v>77.791666666666671</v>
      </c>
    </row>
    <row r="14" spans="8:12" ht="14.25" customHeight="1" x14ac:dyDescent="0.2">
      <c r="H14" s="7">
        <v>44632</v>
      </c>
      <c r="I14" s="52">
        <v>20.799999999999997</v>
      </c>
      <c r="J14" s="14">
        <v>19.7</v>
      </c>
      <c r="K14" s="50">
        <v>31.4</v>
      </c>
      <c r="L14" s="50">
        <v>72.416666666666671</v>
      </c>
    </row>
    <row r="15" spans="8:12" ht="14.25" customHeight="1" x14ac:dyDescent="0.2">
      <c r="H15" s="7">
        <v>44633</v>
      </c>
      <c r="I15" s="52">
        <v>0.2</v>
      </c>
      <c r="J15" s="14">
        <v>20.5</v>
      </c>
      <c r="K15" s="50">
        <v>31.2</v>
      </c>
      <c r="L15" s="50">
        <v>71.041666666666671</v>
      </c>
    </row>
    <row r="16" spans="8:12" ht="14.25" customHeight="1" x14ac:dyDescent="0.2">
      <c r="H16" s="7">
        <v>44634</v>
      </c>
      <c r="I16" s="52">
        <v>6.2</v>
      </c>
      <c r="J16" s="14">
        <v>19.5</v>
      </c>
      <c r="K16" s="50">
        <v>32.799999999999997</v>
      </c>
      <c r="L16" s="50">
        <v>73.958333333333329</v>
      </c>
    </row>
    <row r="17" spans="3:12" ht="14.25" customHeight="1" x14ac:dyDescent="0.2">
      <c r="H17" s="7">
        <v>44635</v>
      </c>
      <c r="I17" s="52">
        <v>11.600000000000001</v>
      </c>
      <c r="J17" s="14">
        <v>20.100000000000001</v>
      </c>
      <c r="K17" s="50">
        <v>32.299999999999997</v>
      </c>
      <c r="L17" s="50">
        <v>76.125</v>
      </c>
    </row>
    <row r="18" spans="3:12" ht="14.25" customHeight="1" x14ac:dyDescent="0.2">
      <c r="C18" s="61" t="s">
        <v>12</v>
      </c>
      <c r="D18" s="62"/>
      <c r="E18" s="27">
        <f>(I34)</f>
        <v>83.416666666666657</v>
      </c>
      <c r="F18" s="26" t="s">
        <v>5</v>
      </c>
      <c r="H18" s="7">
        <v>44636</v>
      </c>
      <c r="I18" s="52">
        <v>0.2</v>
      </c>
      <c r="J18" s="14">
        <v>19</v>
      </c>
      <c r="K18" s="50">
        <v>31.6</v>
      </c>
      <c r="L18" s="50">
        <v>72.041666666666671</v>
      </c>
    </row>
    <row r="19" spans="3:12" ht="14.25" customHeight="1" x14ac:dyDescent="0.2">
      <c r="H19" s="7">
        <v>44637</v>
      </c>
      <c r="I19" s="52">
        <v>0</v>
      </c>
      <c r="J19" s="14">
        <v>18.100000000000001</v>
      </c>
      <c r="K19" s="50">
        <v>32.200000000000003</v>
      </c>
      <c r="L19" s="50">
        <v>65.958333333333329</v>
      </c>
    </row>
    <row r="20" spans="3:12" ht="14.25" customHeight="1" x14ac:dyDescent="0.2">
      <c r="H20" s="7">
        <v>44638</v>
      </c>
      <c r="I20" s="52">
        <v>0</v>
      </c>
      <c r="J20" s="14">
        <v>20.7</v>
      </c>
      <c r="K20" s="50">
        <v>31.5</v>
      </c>
      <c r="L20" s="50">
        <v>65.5</v>
      </c>
    </row>
    <row r="21" spans="3:12" ht="14.25" customHeight="1" x14ac:dyDescent="0.2">
      <c r="H21" s="7">
        <v>44639</v>
      </c>
      <c r="I21" s="52">
        <v>0</v>
      </c>
      <c r="J21" s="14">
        <v>17.8</v>
      </c>
      <c r="K21" s="50">
        <v>31.9</v>
      </c>
      <c r="L21" s="50">
        <v>66.333333333333329</v>
      </c>
    </row>
    <row r="22" spans="3:12" ht="14.25" customHeight="1" x14ac:dyDescent="0.2">
      <c r="H22" s="7">
        <v>44640</v>
      </c>
      <c r="I22" s="52">
        <v>0</v>
      </c>
      <c r="J22" s="14">
        <v>17.2</v>
      </c>
      <c r="K22" s="50">
        <v>32.1</v>
      </c>
      <c r="L22" s="50">
        <v>58.375</v>
      </c>
    </row>
    <row r="23" spans="3:12" ht="14.25" customHeight="1" x14ac:dyDescent="0.2">
      <c r="H23" s="7">
        <v>44641</v>
      </c>
      <c r="I23" s="52">
        <v>0</v>
      </c>
      <c r="J23" s="14">
        <v>15.3</v>
      </c>
      <c r="K23" s="50">
        <v>31.7</v>
      </c>
      <c r="L23" s="50">
        <v>54.708333333333336</v>
      </c>
    </row>
    <row r="24" spans="3:12" ht="14.25" customHeight="1" x14ac:dyDescent="0.2">
      <c r="H24" s="7">
        <v>44642</v>
      </c>
      <c r="I24" s="52">
        <v>0.4</v>
      </c>
      <c r="J24" s="14">
        <v>13.7</v>
      </c>
      <c r="K24" s="50">
        <v>32.799999999999997</v>
      </c>
      <c r="L24" s="50">
        <v>57.291666666666664</v>
      </c>
    </row>
    <row r="25" spans="3:12" ht="14.25" customHeight="1" x14ac:dyDescent="0.2">
      <c r="H25" s="7">
        <v>44643</v>
      </c>
      <c r="I25" s="52">
        <v>0</v>
      </c>
      <c r="J25" s="14">
        <v>18.8</v>
      </c>
      <c r="K25" s="50">
        <v>27.8</v>
      </c>
      <c r="L25" s="50">
        <v>69.291666666666671</v>
      </c>
    </row>
    <row r="26" spans="3:12" ht="14.25" customHeight="1" x14ac:dyDescent="0.2">
      <c r="H26" s="7">
        <v>44644</v>
      </c>
      <c r="I26" s="52">
        <v>0</v>
      </c>
      <c r="J26" s="14">
        <v>19.100000000000001</v>
      </c>
      <c r="K26" s="50">
        <v>33</v>
      </c>
      <c r="L26" s="50">
        <v>62.041666666666664</v>
      </c>
    </row>
    <row r="27" spans="3:12" ht="14.25" customHeight="1" x14ac:dyDescent="0.2">
      <c r="H27" s="7">
        <v>44645</v>
      </c>
      <c r="I27" s="52">
        <v>3</v>
      </c>
      <c r="J27" s="14">
        <v>19.600000000000001</v>
      </c>
      <c r="K27" s="50">
        <v>35.200000000000003</v>
      </c>
      <c r="L27" s="50">
        <v>62</v>
      </c>
    </row>
    <row r="28" spans="3:12" ht="14.25" customHeight="1" x14ac:dyDescent="0.2">
      <c r="H28" s="7">
        <v>44646</v>
      </c>
      <c r="I28" s="52">
        <v>6.4</v>
      </c>
      <c r="J28" s="14">
        <v>19.100000000000001</v>
      </c>
      <c r="K28" s="50">
        <v>29.9</v>
      </c>
      <c r="L28" s="50">
        <v>65.291666666666671</v>
      </c>
    </row>
    <row r="29" spans="3:12" ht="14.25" customHeight="1" x14ac:dyDescent="0.2">
      <c r="H29" s="7">
        <v>44647</v>
      </c>
      <c r="I29" s="15">
        <v>0</v>
      </c>
      <c r="J29" s="14">
        <v>18.8</v>
      </c>
      <c r="K29" s="50">
        <v>31.7</v>
      </c>
      <c r="L29" s="50">
        <v>64.916666666666671</v>
      </c>
    </row>
    <row r="30" spans="3:12" ht="14.25" customHeight="1" x14ac:dyDescent="0.2">
      <c r="H30" s="7">
        <v>44648</v>
      </c>
      <c r="I30" s="52">
        <v>0</v>
      </c>
      <c r="J30" s="14">
        <v>20.7</v>
      </c>
      <c r="K30" s="50">
        <v>32.799999999999997</v>
      </c>
      <c r="L30" s="50">
        <v>61.75</v>
      </c>
    </row>
    <row r="31" spans="3:12" ht="14.25" customHeight="1" x14ac:dyDescent="0.2">
      <c r="H31" s="7">
        <v>44649</v>
      </c>
      <c r="I31" s="52">
        <v>28.2</v>
      </c>
      <c r="J31" s="14">
        <v>20.2</v>
      </c>
      <c r="K31" s="50">
        <v>31.2</v>
      </c>
      <c r="L31" s="50">
        <v>73.208333333333329</v>
      </c>
    </row>
    <row r="32" spans="3:12" ht="14.25" customHeight="1" x14ac:dyDescent="0.2">
      <c r="H32" s="7">
        <v>44650</v>
      </c>
      <c r="I32" s="52">
        <v>0</v>
      </c>
      <c r="J32" s="14">
        <v>19.2</v>
      </c>
      <c r="K32" s="50">
        <v>30.7</v>
      </c>
      <c r="L32" s="50">
        <v>64.083333333333329</v>
      </c>
    </row>
    <row r="33" spans="2:12" ht="14.25" customHeight="1" x14ac:dyDescent="0.2">
      <c r="H33" s="7">
        <v>44651</v>
      </c>
      <c r="I33" s="52">
        <v>1.6666666666666666E-2</v>
      </c>
      <c r="J33" s="14">
        <v>20.399999999999999</v>
      </c>
      <c r="K33" s="50">
        <v>29.8</v>
      </c>
      <c r="L33" s="50">
        <v>68.875</v>
      </c>
    </row>
    <row r="34" spans="2:12" ht="14.25" customHeight="1" x14ac:dyDescent="0.2">
      <c r="H34" s="19" t="s">
        <v>7</v>
      </c>
      <c r="I34" s="51">
        <f>SUM(I3:I33)</f>
        <v>83.416666666666657</v>
      </c>
      <c r="J34" s="1"/>
      <c r="K34" s="1"/>
      <c r="L34" s="1"/>
    </row>
    <row r="35" spans="2:12" ht="14.25" customHeight="1" x14ac:dyDescent="0.2">
      <c r="B35" s="63" t="s">
        <v>8</v>
      </c>
      <c r="C35" s="64"/>
      <c r="D35" s="28">
        <f>(J35)</f>
        <v>19.3483870967742</v>
      </c>
      <c r="E35" s="30" t="s">
        <v>9</v>
      </c>
      <c r="F35" s="29">
        <f>(K35)</f>
        <v>32.506451612903227</v>
      </c>
      <c r="H35" s="20" t="s">
        <v>10</v>
      </c>
      <c r="I35" s="17">
        <f>AVERAGE(I3:I33)</f>
        <v>2.690860215053763</v>
      </c>
      <c r="J35" s="17">
        <f t="shared" ref="J35:L35" si="0">AVERAGE(J3:J33)</f>
        <v>19.3483870967742</v>
      </c>
      <c r="K35" s="17">
        <f t="shared" si="0"/>
        <v>32.506451612903227</v>
      </c>
      <c r="L35" s="17">
        <f t="shared" si="0"/>
        <v>64.602910238429175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41EFC-D07C-487E-96B3-FB4E06529966}">
  <dimension ref="B1:L36"/>
  <sheetViews>
    <sheetView topLeftCell="A9" zoomScaleNormal="100" workbookViewId="0">
      <selection activeCell="N27" sqref="N27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45748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44652</v>
      </c>
      <c r="I3" s="14">
        <v>0</v>
      </c>
      <c r="J3" s="14">
        <v>20.100000000000001</v>
      </c>
      <c r="K3" s="14">
        <v>30.3</v>
      </c>
      <c r="L3" s="38">
        <v>70.739130434782609</v>
      </c>
    </row>
    <row r="4" spans="8:12" ht="14.25" customHeight="1" x14ac:dyDescent="0.2">
      <c r="H4" s="7">
        <v>44653</v>
      </c>
      <c r="I4" s="14">
        <v>2.6</v>
      </c>
      <c r="J4" s="14">
        <v>19.7</v>
      </c>
      <c r="K4" s="14">
        <v>31.4</v>
      </c>
      <c r="L4" s="38">
        <v>67.291666666666671</v>
      </c>
    </row>
    <row r="5" spans="8:12" ht="14.25" customHeight="1" x14ac:dyDescent="0.2">
      <c r="H5" s="7">
        <v>44654</v>
      </c>
      <c r="I5" s="14">
        <v>10.199999999999999</v>
      </c>
      <c r="J5" s="14">
        <v>20.9</v>
      </c>
      <c r="K5" s="14">
        <v>32.200000000000003</v>
      </c>
      <c r="L5" s="38">
        <v>73.791666666666671</v>
      </c>
    </row>
    <row r="6" spans="8:12" ht="14.25" customHeight="1" x14ac:dyDescent="0.2">
      <c r="H6" s="7">
        <v>44655</v>
      </c>
      <c r="I6" s="14">
        <v>0.2</v>
      </c>
      <c r="J6" s="14">
        <v>20.100000000000001</v>
      </c>
      <c r="K6" s="14">
        <v>33</v>
      </c>
      <c r="L6" s="38">
        <v>68.166666666666671</v>
      </c>
    </row>
    <row r="7" spans="8:12" ht="14.25" customHeight="1" x14ac:dyDescent="0.2">
      <c r="H7" s="7">
        <v>44656</v>
      </c>
      <c r="I7" s="14">
        <v>0</v>
      </c>
      <c r="J7" s="14">
        <v>18.3</v>
      </c>
      <c r="K7" s="14">
        <v>23.4</v>
      </c>
      <c r="L7" s="38">
        <v>63.5</v>
      </c>
    </row>
    <row r="8" spans="8:12" ht="14.25" customHeight="1" x14ac:dyDescent="0.2">
      <c r="H8" s="7">
        <v>44657</v>
      </c>
      <c r="I8" s="14">
        <v>0</v>
      </c>
      <c r="J8" s="14">
        <v>17</v>
      </c>
      <c r="K8" s="14">
        <v>26.3</v>
      </c>
      <c r="L8" s="38">
        <v>58.541666666666664</v>
      </c>
    </row>
    <row r="9" spans="8:12" ht="14.25" customHeight="1" x14ac:dyDescent="0.2">
      <c r="H9" s="7">
        <v>44658</v>
      </c>
      <c r="I9" s="14">
        <v>0</v>
      </c>
      <c r="J9" s="14">
        <v>16.7</v>
      </c>
      <c r="K9" s="14">
        <v>28.6</v>
      </c>
      <c r="L9" s="38">
        <v>59.25</v>
      </c>
    </row>
    <row r="10" spans="8:12" ht="14.25" customHeight="1" x14ac:dyDescent="0.2">
      <c r="H10" s="7">
        <v>44659</v>
      </c>
      <c r="I10" s="14">
        <v>1.6</v>
      </c>
      <c r="J10" s="14">
        <v>18.5</v>
      </c>
      <c r="K10" s="14">
        <v>30.4</v>
      </c>
      <c r="L10" s="38">
        <v>63.833333333333336</v>
      </c>
    </row>
    <row r="11" spans="8:12" ht="14.25" customHeight="1" x14ac:dyDescent="0.2">
      <c r="H11" s="7">
        <v>44660</v>
      </c>
      <c r="I11" s="14">
        <v>0</v>
      </c>
      <c r="J11" s="14">
        <v>18.3</v>
      </c>
      <c r="K11" s="14">
        <v>27.9</v>
      </c>
      <c r="L11" s="38">
        <v>71.166666666666671</v>
      </c>
    </row>
    <row r="12" spans="8:12" ht="14.25" customHeight="1" x14ac:dyDescent="0.2">
      <c r="H12" s="7">
        <v>44661</v>
      </c>
      <c r="I12" s="14">
        <v>0</v>
      </c>
      <c r="J12" s="14">
        <v>17</v>
      </c>
      <c r="K12" s="14">
        <v>29.8</v>
      </c>
      <c r="L12" s="38">
        <v>64.833333333333329</v>
      </c>
    </row>
    <row r="13" spans="8:12" ht="14.25" customHeight="1" x14ac:dyDescent="0.2">
      <c r="H13" s="7">
        <v>44662</v>
      </c>
      <c r="I13" s="14">
        <v>0</v>
      </c>
      <c r="J13" s="14">
        <v>17.8</v>
      </c>
      <c r="K13" s="14">
        <v>31.8</v>
      </c>
      <c r="L13" s="38">
        <v>61.291666666666664</v>
      </c>
    </row>
    <row r="14" spans="8:12" ht="14.25" customHeight="1" x14ac:dyDescent="0.2">
      <c r="H14" s="7">
        <v>44663</v>
      </c>
      <c r="I14" s="14">
        <v>0</v>
      </c>
      <c r="J14" s="14">
        <v>19.100000000000001</v>
      </c>
      <c r="K14" s="14">
        <v>29.5</v>
      </c>
      <c r="L14" s="38">
        <v>63.375</v>
      </c>
    </row>
    <row r="15" spans="8:12" ht="14.25" customHeight="1" x14ac:dyDescent="0.2">
      <c r="H15" s="7">
        <v>44664</v>
      </c>
      <c r="I15" s="14">
        <v>0</v>
      </c>
      <c r="J15" s="14">
        <v>17.7</v>
      </c>
      <c r="K15" s="14">
        <v>27.8</v>
      </c>
      <c r="L15" s="38">
        <v>71.625</v>
      </c>
    </row>
    <row r="16" spans="8:12" ht="14.25" customHeight="1" x14ac:dyDescent="0.2">
      <c r="H16" s="7">
        <v>44665</v>
      </c>
      <c r="I16" s="14">
        <v>0.2</v>
      </c>
      <c r="J16" s="14">
        <v>15.9</v>
      </c>
      <c r="K16" s="14">
        <v>29.7</v>
      </c>
      <c r="L16" s="38">
        <v>64</v>
      </c>
    </row>
    <row r="17" spans="3:12" ht="14.25" customHeight="1" x14ac:dyDescent="0.2">
      <c r="H17" s="7">
        <v>44666</v>
      </c>
      <c r="I17" s="14">
        <v>23.8</v>
      </c>
      <c r="J17" s="14">
        <v>17.899999999999999</v>
      </c>
      <c r="K17" s="14">
        <v>23.4</v>
      </c>
      <c r="L17" s="38">
        <v>75.333333333333329</v>
      </c>
    </row>
    <row r="18" spans="3:12" ht="14.25" customHeight="1" x14ac:dyDescent="0.2">
      <c r="C18" s="61" t="s">
        <v>12</v>
      </c>
      <c r="D18" s="62"/>
      <c r="E18" s="27">
        <f>(I34)</f>
        <v>79.599999999999994</v>
      </c>
      <c r="F18" s="26" t="s">
        <v>5</v>
      </c>
      <c r="H18" s="7">
        <v>44667</v>
      </c>
      <c r="I18" s="14">
        <v>0.2</v>
      </c>
      <c r="J18" s="14">
        <v>16.7</v>
      </c>
      <c r="K18" s="14">
        <v>27.1</v>
      </c>
      <c r="L18" s="38">
        <v>41.416666666666664</v>
      </c>
    </row>
    <row r="19" spans="3:12" ht="14.25" customHeight="1" x14ac:dyDescent="0.2">
      <c r="H19" s="7">
        <v>44668</v>
      </c>
      <c r="I19" s="14">
        <v>0.4</v>
      </c>
      <c r="J19" s="14">
        <v>18.2</v>
      </c>
      <c r="K19" s="14">
        <v>27.6</v>
      </c>
      <c r="L19" s="38">
        <v>78</v>
      </c>
    </row>
    <row r="20" spans="3:12" ht="14.25" customHeight="1" x14ac:dyDescent="0.2">
      <c r="H20" s="7">
        <v>44669</v>
      </c>
      <c r="I20" s="14">
        <v>0</v>
      </c>
      <c r="J20" s="14">
        <v>20.6</v>
      </c>
      <c r="K20" s="14">
        <v>24.4</v>
      </c>
      <c r="L20" s="38">
        <v>81</v>
      </c>
    </row>
    <row r="21" spans="3:12" ht="14.25" customHeight="1" x14ac:dyDescent="0.2">
      <c r="H21" s="7">
        <v>44670</v>
      </c>
      <c r="I21" s="14">
        <v>0</v>
      </c>
      <c r="J21" s="14">
        <v>20</v>
      </c>
      <c r="K21" s="14">
        <v>25.2</v>
      </c>
      <c r="L21" s="38">
        <v>84.5</v>
      </c>
    </row>
    <row r="22" spans="3:12" ht="14.25" customHeight="1" x14ac:dyDescent="0.2">
      <c r="H22" s="7">
        <v>44671</v>
      </c>
      <c r="I22" s="14">
        <v>0</v>
      </c>
      <c r="J22" s="14">
        <v>21</v>
      </c>
      <c r="K22" s="14">
        <v>26.5</v>
      </c>
      <c r="L22" s="38">
        <v>77.5</v>
      </c>
    </row>
    <row r="23" spans="3:12" ht="14.25" customHeight="1" x14ac:dyDescent="0.2">
      <c r="H23" s="7">
        <v>44672</v>
      </c>
      <c r="I23" s="14">
        <v>1.2</v>
      </c>
      <c r="J23" s="14">
        <v>22</v>
      </c>
      <c r="K23" s="14">
        <v>28.8</v>
      </c>
      <c r="L23" s="38">
        <v>69.5</v>
      </c>
    </row>
    <row r="24" spans="3:12" ht="14.25" customHeight="1" x14ac:dyDescent="0.2">
      <c r="H24" s="7">
        <v>44673</v>
      </c>
      <c r="I24" s="14">
        <v>0</v>
      </c>
      <c r="J24" s="14">
        <v>15.8</v>
      </c>
      <c r="K24" s="14">
        <v>28</v>
      </c>
      <c r="L24" s="38">
        <v>63</v>
      </c>
    </row>
    <row r="25" spans="3:12" ht="14.25" customHeight="1" x14ac:dyDescent="0.2">
      <c r="H25" s="7">
        <v>44674</v>
      </c>
      <c r="I25" s="14">
        <v>0</v>
      </c>
      <c r="J25" s="14">
        <v>16.399999999999999</v>
      </c>
      <c r="K25" s="14">
        <v>26</v>
      </c>
      <c r="L25" s="38">
        <v>64.5</v>
      </c>
    </row>
    <row r="26" spans="3:12" ht="14.25" customHeight="1" x14ac:dyDescent="0.2">
      <c r="H26" s="7">
        <v>44675</v>
      </c>
      <c r="I26" s="14">
        <v>0</v>
      </c>
      <c r="J26" s="14">
        <v>18</v>
      </c>
      <c r="K26" s="14">
        <v>22</v>
      </c>
      <c r="L26" s="38">
        <v>91.5</v>
      </c>
    </row>
    <row r="27" spans="3:12" ht="14.25" customHeight="1" x14ac:dyDescent="0.2">
      <c r="H27" s="7">
        <v>44676</v>
      </c>
      <c r="I27" s="14">
        <v>24</v>
      </c>
      <c r="J27" s="14">
        <v>16.600000000000001</v>
      </c>
      <c r="K27" s="14">
        <v>19.600000000000001</v>
      </c>
      <c r="L27" s="38">
        <v>97.5</v>
      </c>
    </row>
    <row r="28" spans="3:12" ht="14.25" customHeight="1" x14ac:dyDescent="0.2">
      <c r="H28" s="7">
        <v>44677</v>
      </c>
      <c r="I28" s="14">
        <v>1.6</v>
      </c>
      <c r="J28" s="14">
        <v>17.399999999999999</v>
      </c>
      <c r="K28" s="14">
        <v>24.8</v>
      </c>
      <c r="L28" s="38">
        <v>82.5</v>
      </c>
    </row>
    <row r="29" spans="3:12" ht="14.25" customHeight="1" x14ac:dyDescent="0.2">
      <c r="H29" s="7">
        <v>44678</v>
      </c>
      <c r="I29" s="2">
        <v>0</v>
      </c>
      <c r="J29" s="14">
        <v>18.3</v>
      </c>
      <c r="K29" s="14">
        <v>23</v>
      </c>
      <c r="L29" s="38">
        <v>79.400000000000006</v>
      </c>
    </row>
    <row r="30" spans="3:12" ht="14.25" customHeight="1" x14ac:dyDescent="0.2">
      <c r="H30" s="7">
        <v>44679</v>
      </c>
      <c r="I30" s="14">
        <v>13.6</v>
      </c>
      <c r="J30" s="14">
        <v>21</v>
      </c>
      <c r="K30" s="14">
        <v>27.8</v>
      </c>
      <c r="L30" s="38">
        <v>77.5</v>
      </c>
    </row>
    <row r="31" spans="3:12" ht="14.25" customHeight="1" x14ac:dyDescent="0.2">
      <c r="H31" s="7">
        <v>44680</v>
      </c>
      <c r="I31" s="14">
        <v>0</v>
      </c>
      <c r="J31" s="14">
        <v>16.8</v>
      </c>
      <c r="K31" s="14">
        <v>26.2</v>
      </c>
      <c r="L31" s="38">
        <v>70</v>
      </c>
    </row>
    <row r="32" spans="3:12" ht="14.25" customHeight="1" x14ac:dyDescent="0.2">
      <c r="H32" s="7">
        <v>44681</v>
      </c>
      <c r="I32" s="14">
        <v>0</v>
      </c>
      <c r="J32" s="14">
        <v>15.6</v>
      </c>
      <c r="K32" s="14">
        <v>23.6</v>
      </c>
      <c r="L32" s="38">
        <v>74.5</v>
      </c>
    </row>
    <row r="33" spans="2:12" ht="14.25" customHeight="1" x14ac:dyDescent="0.2">
      <c r="H33" s="7"/>
      <c r="I33" s="14"/>
      <c r="J33" s="14"/>
      <c r="K33" s="14"/>
      <c r="L33" s="38"/>
    </row>
    <row r="34" spans="2:12" ht="14.25" customHeight="1" x14ac:dyDescent="0.2">
      <c r="H34" s="19" t="s">
        <v>7</v>
      </c>
      <c r="I34" s="22">
        <f>SUM(I3:I33)</f>
        <v>79.599999999999994</v>
      </c>
      <c r="J34" s="18">
        <f>SUM(J2:J33)</f>
        <v>549.4</v>
      </c>
      <c r="K34" s="18">
        <f>SUM(K2:K33)</f>
        <v>816.1</v>
      </c>
      <c r="L34" s="18">
        <f>SUM(L2:L33)</f>
        <v>2129.0557971014496</v>
      </c>
    </row>
    <row r="35" spans="2:12" ht="14.25" customHeight="1" x14ac:dyDescent="0.2">
      <c r="B35" s="63" t="s">
        <v>8</v>
      </c>
      <c r="C35" s="64"/>
      <c r="D35" s="28">
        <f>(J35)</f>
        <v>18.313333333333333</v>
      </c>
      <c r="E35" s="30" t="s">
        <v>9</v>
      </c>
      <c r="F35" s="29">
        <f>(K35)</f>
        <v>27.203333333333333</v>
      </c>
      <c r="H35" s="20" t="s">
        <v>10</v>
      </c>
      <c r="I35" s="16"/>
      <c r="J35" s="17">
        <f>(J34/30)</f>
        <v>18.313333333333333</v>
      </c>
      <c r="K35" s="17">
        <f>(K34/30)</f>
        <v>27.203333333333333</v>
      </c>
      <c r="L35" s="17">
        <f>(L34/30)</f>
        <v>70.968526570048326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A04D-3BB9-4CE4-88DF-CEBAD1E70FA9}">
  <dimension ref="B1:L36"/>
  <sheetViews>
    <sheetView topLeftCell="A20" zoomScaleNormal="100" workbookViewId="0">
      <selection activeCell="J7" sqref="J7"/>
    </sheetView>
  </sheetViews>
  <sheetFormatPr defaultColWidth="11.42578125" defaultRowHeight="11.25" x14ac:dyDescent="0.2"/>
  <cols>
    <col min="1" max="6" width="11.42578125" style="1" customWidth="1"/>
    <col min="7" max="7" width="12.7109375" style="1" customWidth="1"/>
    <col min="8" max="8" width="15.5703125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45778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44682</v>
      </c>
      <c r="I3" s="14">
        <v>0</v>
      </c>
      <c r="J3" s="38">
        <v>15</v>
      </c>
      <c r="K3" s="38">
        <v>27</v>
      </c>
      <c r="L3" s="38">
        <v>65</v>
      </c>
    </row>
    <row r="4" spans="8:12" ht="14.25" customHeight="1" x14ac:dyDescent="0.2">
      <c r="H4" s="7">
        <v>44683</v>
      </c>
      <c r="I4" s="14">
        <v>0</v>
      </c>
      <c r="J4" s="38">
        <v>15.4</v>
      </c>
      <c r="K4" s="38">
        <v>26.4</v>
      </c>
      <c r="L4" s="38">
        <v>63.1</v>
      </c>
    </row>
    <row r="5" spans="8:12" ht="14.25" customHeight="1" x14ac:dyDescent="0.2">
      <c r="H5" s="7">
        <v>44684</v>
      </c>
      <c r="I5" s="14">
        <v>0</v>
      </c>
      <c r="J5" s="38">
        <v>16</v>
      </c>
      <c r="K5" s="38">
        <v>27.6</v>
      </c>
      <c r="L5" s="38">
        <v>77</v>
      </c>
    </row>
    <row r="6" spans="8:12" ht="14.25" customHeight="1" x14ac:dyDescent="0.2">
      <c r="H6" s="7">
        <v>44685</v>
      </c>
      <c r="I6" s="14">
        <v>0</v>
      </c>
      <c r="J6" s="38">
        <v>15.3</v>
      </c>
      <c r="K6" s="38">
        <v>26</v>
      </c>
      <c r="L6" s="38">
        <v>62</v>
      </c>
    </row>
    <row r="7" spans="8:12" ht="14.25" customHeight="1" x14ac:dyDescent="0.2">
      <c r="H7" s="7">
        <v>44686</v>
      </c>
      <c r="I7" s="14">
        <v>0</v>
      </c>
      <c r="J7" s="38">
        <v>15.1</v>
      </c>
      <c r="K7" s="38">
        <v>27.6</v>
      </c>
      <c r="L7" s="38">
        <v>51.333333333333336</v>
      </c>
    </row>
    <row r="8" spans="8:12" ht="14.25" customHeight="1" x14ac:dyDescent="0.2">
      <c r="H8" s="7">
        <v>44687</v>
      </c>
      <c r="I8" s="14">
        <v>0</v>
      </c>
      <c r="J8" s="38">
        <v>13.4</v>
      </c>
      <c r="K8" s="38">
        <v>27.8</v>
      </c>
      <c r="L8" s="38">
        <v>65.291666666666671</v>
      </c>
    </row>
    <row r="9" spans="8:12" ht="14.25" customHeight="1" x14ac:dyDescent="0.2">
      <c r="H9" s="7">
        <v>44688</v>
      </c>
      <c r="I9" s="14">
        <v>0</v>
      </c>
      <c r="J9" s="38">
        <v>13.4</v>
      </c>
      <c r="K9" s="38">
        <v>28.4</v>
      </c>
      <c r="L9" s="38">
        <v>67.75</v>
      </c>
    </row>
    <row r="10" spans="8:12" ht="14.25" customHeight="1" x14ac:dyDescent="0.2">
      <c r="H10" s="7">
        <v>44689</v>
      </c>
      <c r="I10" s="14">
        <v>0</v>
      </c>
      <c r="J10" s="38">
        <v>13.9</v>
      </c>
      <c r="K10" s="38">
        <v>29.9</v>
      </c>
      <c r="L10" s="38">
        <v>67.25</v>
      </c>
    </row>
    <row r="11" spans="8:12" ht="14.25" customHeight="1" x14ac:dyDescent="0.2">
      <c r="H11" s="7">
        <v>44690</v>
      </c>
      <c r="I11" s="14">
        <v>0.8</v>
      </c>
      <c r="J11" s="38">
        <v>15</v>
      </c>
      <c r="K11" s="38">
        <v>30.8</v>
      </c>
      <c r="L11" s="38">
        <v>65.375</v>
      </c>
    </row>
    <row r="12" spans="8:12" ht="14.25" customHeight="1" x14ac:dyDescent="0.2">
      <c r="H12" s="7">
        <v>44691</v>
      </c>
      <c r="I12" s="14">
        <v>0.4</v>
      </c>
      <c r="J12" s="38">
        <v>17.399999999999999</v>
      </c>
      <c r="K12" s="38">
        <v>25.1</v>
      </c>
      <c r="L12" s="38">
        <v>71.458333333333329</v>
      </c>
    </row>
    <row r="13" spans="8:12" ht="14.25" customHeight="1" x14ac:dyDescent="0.2">
      <c r="H13" s="7">
        <v>44692</v>
      </c>
      <c r="I13" s="14">
        <v>0</v>
      </c>
      <c r="J13" s="38">
        <v>14.4</v>
      </c>
      <c r="K13" s="38">
        <v>24.8</v>
      </c>
      <c r="L13" s="38">
        <v>65.208333333333329</v>
      </c>
    </row>
    <row r="14" spans="8:12" ht="14.25" customHeight="1" x14ac:dyDescent="0.2">
      <c r="H14" s="7">
        <v>44693</v>
      </c>
      <c r="I14" s="14">
        <v>0</v>
      </c>
      <c r="J14" s="38">
        <v>13.3</v>
      </c>
      <c r="K14" s="38">
        <v>24.3</v>
      </c>
      <c r="L14" s="38">
        <v>64.5</v>
      </c>
    </row>
    <row r="15" spans="8:12" ht="14.25" customHeight="1" x14ac:dyDescent="0.2">
      <c r="H15" s="7">
        <v>44694</v>
      </c>
      <c r="I15" s="14">
        <v>0</v>
      </c>
      <c r="J15" s="38">
        <v>15.4</v>
      </c>
      <c r="K15" s="38">
        <v>24.8</v>
      </c>
      <c r="L15" s="38">
        <v>68.583333333333329</v>
      </c>
    </row>
    <row r="16" spans="8:12" ht="14.25" customHeight="1" x14ac:dyDescent="0.2">
      <c r="H16" s="7">
        <v>44695</v>
      </c>
      <c r="I16" s="14">
        <v>0</v>
      </c>
      <c r="J16" s="38">
        <v>14.3</v>
      </c>
      <c r="K16" s="38">
        <v>26.1</v>
      </c>
      <c r="L16" s="38">
        <v>63.041666666666664</v>
      </c>
    </row>
    <row r="17" spans="3:12" ht="14.25" customHeight="1" x14ac:dyDescent="0.2">
      <c r="H17" s="7">
        <v>44696</v>
      </c>
      <c r="I17" s="14">
        <v>0</v>
      </c>
      <c r="J17" s="38">
        <v>12.2</v>
      </c>
      <c r="K17" s="38">
        <v>25.8</v>
      </c>
      <c r="L17" s="38">
        <v>64.708333333333329</v>
      </c>
    </row>
    <row r="18" spans="3:12" ht="14.25" customHeight="1" x14ac:dyDescent="0.2">
      <c r="C18" s="61" t="s">
        <v>13</v>
      </c>
      <c r="D18" s="62"/>
      <c r="E18" s="27">
        <f>(I34)</f>
        <v>17.399999999999999</v>
      </c>
      <c r="F18" s="26" t="s">
        <v>5</v>
      </c>
      <c r="H18" s="7">
        <v>44697</v>
      </c>
      <c r="I18" s="14">
        <v>0</v>
      </c>
      <c r="J18" s="38">
        <v>10.8</v>
      </c>
      <c r="K18" s="38">
        <v>27</v>
      </c>
      <c r="L18" s="38">
        <v>66.458333333333329</v>
      </c>
    </row>
    <row r="19" spans="3:12" ht="14.25" customHeight="1" x14ac:dyDescent="0.2">
      <c r="H19" s="7">
        <v>44698</v>
      </c>
      <c r="I19" s="14">
        <v>0.2</v>
      </c>
      <c r="J19" s="38">
        <v>11.4</v>
      </c>
      <c r="K19" s="38">
        <v>27.5</v>
      </c>
      <c r="L19" s="38">
        <v>67.958333333333329</v>
      </c>
    </row>
    <row r="20" spans="3:12" ht="14.25" customHeight="1" x14ac:dyDescent="0.2">
      <c r="H20" s="7">
        <v>44699</v>
      </c>
      <c r="I20" s="14">
        <v>0</v>
      </c>
      <c r="J20" s="38">
        <v>13.7</v>
      </c>
      <c r="K20" s="38">
        <v>29.1</v>
      </c>
      <c r="L20" s="38">
        <v>62.875</v>
      </c>
    </row>
    <row r="21" spans="3:12" ht="14.25" customHeight="1" x14ac:dyDescent="0.2">
      <c r="H21" s="7">
        <v>44700</v>
      </c>
      <c r="I21" s="14">
        <v>0</v>
      </c>
      <c r="J21" s="38">
        <v>15.5</v>
      </c>
      <c r="K21" s="38">
        <v>28.1</v>
      </c>
      <c r="L21" s="38">
        <v>63.875</v>
      </c>
    </row>
    <row r="22" spans="3:12" ht="14.25" customHeight="1" x14ac:dyDescent="0.2">
      <c r="H22" s="7">
        <v>44701</v>
      </c>
      <c r="I22" s="14">
        <v>0</v>
      </c>
      <c r="J22" s="38">
        <v>15.5</v>
      </c>
      <c r="K22" s="38">
        <v>29.6</v>
      </c>
      <c r="L22" s="38">
        <v>61.583333333333336</v>
      </c>
    </row>
    <row r="23" spans="3:12" ht="14.25" customHeight="1" x14ac:dyDescent="0.2">
      <c r="H23" s="7">
        <v>44702</v>
      </c>
      <c r="I23" s="14">
        <v>0</v>
      </c>
      <c r="J23" s="38">
        <v>14.7</v>
      </c>
      <c r="K23" s="38">
        <v>29.7</v>
      </c>
      <c r="L23" s="38">
        <v>61.708333333333336</v>
      </c>
    </row>
    <row r="24" spans="3:12" ht="14.25" customHeight="1" x14ac:dyDescent="0.2">
      <c r="H24" s="7">
        <v>44703</v>
      </c>
      <c r="I24" s="14">
        <v>0</v>
      </c>
      <c r="J24" s="38">
        <v>14.7</v>
      </c>
      <c r="K24" s="38">
        <v>29.1</v>
      </c>
      <c r="L24" s="38">
        <v>66.75</v>
      </c>
    </row>
    <row r="25" spans="3:12" ht="14.25" customHeight="1" x14ac:dyDescent="0.2">
      <c r="H25" s="7">
        <v>44704</v>
      </c>
      <c r="I25" s="14">
        <v>0</v>
      </c>
      <c r="J25" s="38">
        <v>14.6</v>
      </c>
      <c r="K25" s="38">
        <v>26</v>
      </c>
      <c r="L25" s="38">
        <v>63.416666666666664</v>
      </c>
    </row>
    <row r="26" spans="3:12" ht="14.25" customHeight="1" x14ac:dyDescent="0.2">
      <c r="H26" s="7">
        <v>44705</v>
      </c>
      <c r="I26" s="14">
        <v>0</v>
      </c>
      <c r="J26" s="38">
        <v>13.6</v>
      </c>
      <c r="K26" s="38">
        <v>26.4</v>
      </c>
      <c r="L26" s="38">
        <v>63.5</v>
      </c>
    </row>
    <row r="27" spans="3:12" ht="14.25" customHeight="1" x14ac:dyDescent="0.2">
      <c r="H27" s="7">
        <v>44706</v>
      </c>
      <c r="I27" s="14">
        <v>0</v>
      </c>
      <c r="J27" s="38">
        <v>12.1</v>
      </c>
      <c r="K27" s="38">
        <v>28.7</v>
      </c>
      <c r="L27" s="38">
        <v>63.958333333333336</v>
      </c>
    </row>
    <row r="28" spans="3:12" ht="14.25" customHeight="1" x14ac:dyDescent="0.2">
      <c r="H28" s="7">
        <v>44707</v>
      </c>
      <c r="I28" s="14">
        <v>0</v>
      </c>
      <c r="J28" s="38">
        <v>12.1</v>
      </c>
      <c r="K28" s="38">
        <v>29.4</v>
      </c>
      <c r="L28" s="38">
        <v>65.416666666666671</v>
      </c>
    </row>
    <row r="29" spans="3:12" ht="14.25" customHeight="1" x14ac:dyDescent="0.2">
      <c r="H29" s="7">
        <v>44708</v>
      </c>
      <c r="I29" s="14">
        <v>0</v>
      </c>
      <c r="J29" s="38">
        <v>13</v>
      </c>
      <c r="K29" s="38">
        <v>27.1</v>
      </c>
      <c r="L29" s="38">
        <v>58.5</v>
      </c>
    </row>
    <row r="30" spans="3:12" ht="14.25" customHeight="1" x14ac:dyDescent="0.2">
      <c r="H30" s="7">
        <v>44709</v>
      </c>
      <c r="I30" s="14">
        <v>16</v>
      </c>
      <c r="J30" s="38">
        <v>8.9</v>
      </c>
      <c r="K30" s="38">
        <v>20.399999999999999</v>
      </c>
      <c r="L30" s="38">
        <v>70.208333333333329</v>
      </c>
    </row>
    <row r="31" spans="3:12" ht="14.25" customHeight="1" x14ac:dyDescent="0.2">
      <c r="H31" s="7">
        <v>44710</v>
      </c>
      <c r="I31" s="14">
        <v>0</v>
      </c>
      <c r="J31" s="38">
        <v>3.2</v>
      </c>
      <c r="K31" s="38">
        <v>15.3</v>
      </c>
      <c r="L31" s="38">
        <v>67.833333333333329</v>
      </c>
    </row>
    <row r="32" spans="3:12" ht="14.25" customHeight="1" x14ac:dyDescent="0.2">
      <c r="H32" s="7">
        <v>44711</v>
      </c>
      <c r="I32" s="14">
        <v>0</v>
      </c>
      <c r="J32" s="38">
        <v>2.2999999999999998</v>
      </c>
      <c r="K32" s="38">
        <v>20.7</v>
      </c>
      <c r="L32" s="38">
        <v>59.875</v>
      </c>
    </row>
    <row r="33" spans="2:12" ht="14.25" customHeight="1" x14ac:dyDescent="0.2">
      <c r="H33" s="7">
        <v>44712</v>
      </c>
      <c r="I33" s="14">
        <v>0</v>
      </c>
      <c r="J33" s="38">
        <v>8.1</v>
      </c>
      <c r="K33" s="38">
        <v>22.8</v>
      </c>
      <c r="L33" s="38">
        <v>57.458333333333336</v>
      </c>
    </row>
    <row r="34" spans="2:12" ht="14.25" customHeight="1" x14ac:dyDescent="0.2">
      <c r="H34" s="19" t="s">
        <v>7</v>
      </c>
      <c r="I34" s="22">
        <f>SUM(I3:I33)</f>
        <v>17.399999999999999</v>
      </c>
      <c r="J34" s="18">
        <f>SUM(J2:J33)</f>
        <v>403.7000000000001</v>
      </c>
      <c r="K34" s="18">
        <f>SUM(K2:K33)</f>
        <v>819.30000000000018</v>
      </c>
      <c r="L34" s="18">
        <f>SUM(L2:L33)</f>
        <v>2002.9749999999997</v>
      </c>
    </row>
    <row r="35" spans="2:12" ht="14.25" customHeight="1" x14ac:dyDescent="0.2">
      <c r="B35" s="63" t="s">
        <v>8</v>
      </c>
      <c r="C35" s="64"/>
      <c r="D35" s="28">
        <f>(J35)</f>
        <v>13.456666666666671</v>
      </c>
      <c r="E35" s="30" t="s">
        <v>9</v>
      </c>
      <c r="F35" s="29">
        <f>(K35)</f>
        <v>27.310000000000006</v>
      </c>
      <c r="H35" s="20" t="s">
        <v>10</v>
      </c>
      <c r="I35" s="16"/>
      <c r="J35" s="17">
        <f>(J34/30)</f>
        <v>13.456666666666671</v>
      </c>
      <c r="K35" s="17">
        <f>(K34/30)</f>
        <v>27.310000000000006</v>
      </c>
      <c r="L35" s="17">
        <f>(L34/30)</f>
        <v>66.765833333333319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DEE6-B0BD-4954-B70B-7B0FD8A6B5BB}">
  <dimension ref="B1:M36"/>
  <sheetViews>
    <sheetView zoomScaleNormal="100" workbookViewId="0">
      <selection activeCell="M26" sqref="M26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9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45809</v>
      </c>
    </row>
    <row r="2" spans="9:13" ht="14.25" customHeight="1" x14ac:dyDescent="0.2"/>
    <row r="3" spans="9:13" ht="14.25" customHeight="1" x14ac:dyDescent="0.2">
      <c r="I3" s="14" t="s">
        <v>0</v>
      </c>
      <c r="J3" s="14" t="s">
        <v>1</v>
      </c>
      <c r="K3" s="14" t="s">
        <v>2</v>
      </c>
      <c r="L3" s="14" t="s">
        <v>3</v>
      </c>
      <c r="M3" s="14" t="s">
        <v>47</v>
      </c>
    </row>
    <row r="4" spans="9:13" ht="14.25" customHeight="1" x14ac:dyDescent="0.2">
      <c r="I4" s="7">
        <v>44713</v>
      </c>
      <c r="J4" s="50">
        <v>0</v>
      </c>
      <c r="K4" s="14">
        <v>10.6</v>
      </c>
      <c r="L4" s="14">
        <v>26.9</v>
      </c>
      <c r="M4" s="50">
        <v>66.086956521739125</v>
      </c>
    </row>
    <row r="5" spans="9:13" ht="14.25" customHeight="1" x14ac:dyDescent="0.2">
      <c r="I5" s="7">
        <v>44714</v>
      </c>
      <c r="J5" s="50">
        <v>11</v>
      </c>
      <c r="K5" s="14">
        <v>10.199999999999999</v>
      </c>
      <c r="L5" s="14">
        <v>26.1</v>
      </c>
      <c r="M5" s="50">
        <v>64.541666666666671</v>
      </c>
    </row>
    <row r="6" spans="9:13" ht="14.25" customHeight="1" x14ac:dyDescent="0.2">
      <c r="I6" s="7">
        <v>44715</v>
      </c>
      <c r="J6" s="50">
        <v>4.2</v>
      </c>
      <c r="K6" s="14">
        <v>16.399999999999999</v>
      </c>
      <c r="L6" s="14">
        <v>17.2</v>
      </c>
      <c r="M6" s="50">
        <v>66</v>
      </c>
    </row>
    <row r="7" spans="9:13" ht="14.25" customHeight="1" x14ac:dyDescent="0.2">
      <c r="I7" s="7">
        <v>44716</v>
      </c>
      <c r="J7" s="50">
        <v>0</v>
      </c>
      <c r="K7" s="14">
        <v>15.6</v>
      </c>
      <c r="L7" s="14">
        <v>26.2</v>
      </c>
      <c r="M7" s="50">
        <v>63</v>
      </c>
    </row>
    <row r="8" spans="9:13" ht="14.25" customHeight="1" x14ac:dyDescent="0.2">
      <c r="I8" s="7">
        <v>44717</v>
      </c>
      <c r="J8" s="50">
        <v>0</v>
      </c>
      <c r="K8" s="14">
        <v>17.600000000000001</v>
      </c>
      <c r="L8" s="14">
        <v>19</v>
      </c>
      <c r="M8" s="50">
        <v>75</v>
      </c>
    </row>
    <row r="9" spans="9:13" ht="14.25" customHeight="1" x14ac:dyDescent="0.2">
      <c r="I9" s="7">
        <v>44718</v>
      </c>
      <c r="J9" s="50">
        <v>18</v>
      </c>
      <c r="K9" s="14">
        <v>17.2</v>
      </c>
      <c r="L9" s="14">
        <v>24.4</v>
      </c>
      <c r="M9" s="50">
        <v>82.3</v>
      </c>
    </row>
    <row r="10" spans="9:13" ht="14.25" customHeight="1" x14ac:dyDescent="0.2">
      <c r="I10" s="7">
        <v>44719</v>
      </c>
      <c r="J10" s="50">
        <v>0.4</v>
      </c>
      <c r="K10" s="14">
        <v>18.8</v>
      </c>
      <c r="L10" s="14">
        <v>23.6</v>
      </c>
      <c r="M10" s="50">
        <v>57.9166666666667</v>
      </c>
    </row>
    <row r="11" spans="9:13" ht="14.25" customHeight="1" x14ac:dyDescent="0.2">
      <c r="I11" s="7">
        <v>44720</v>
      </c>
      <c r="J11" s="50">
        <v>28.4</v>
      </c>
      <c r="K11" s="14">
        <v>16.2</v>
      </c>
      <c r="L11" s="14">
        <v>19.3</v>
      </c>
      <c r="M11" s="50">
        <v>76.708333333333329</v>
      </c>
    </row>
    <row r="12" spans="9:13" ht="14.25" customHeight="1" x14ac:dyDescent="0.2">
      <c r="I12" s="7">
        <v>44721</v>
      </c>
      <c r="J12" s="50">
        <v>32.200000000000003</v>
      </c>
      <c r="K12" s="14">
        <v>15.9</v>
      </c>
      <c r="L12" s="14">
        <v>20.2</v>
      </c>
      <c r="M12" s="50">
        <v>80.5</v>
      </c>
    </row>
    <row r="13" spans="9:13" ht="14.25" customHeight="1" x14ac:dyDescent="0.2">
      <c r="I13" s="7">
        <v>44722</v>
      </c>
      <c r="J13" s="50">
        <v>0</v>
      </c>
      <c r="K13" s="14">
        <v>14.8</v>
      </c>
      <c r="L13" s="14">
        <v>19.8</v>
      </c>
      <c r="M13" s="50">
        <v>79</v>
      </c>
    </row>
    <row r="14" spans="9:13" ht="14.25" customHeight="1" x14ac:dyDescent="0.2">
      <c r="I14" s="7">
        <v>44723</v>
      </c>
      <c r="J14" s="50">
        <v>0</v>
      </c>
      <c r="K14" s="14">
        <v>13.6</v>
      </c>
      <c r="L14" s="14">
        <v>21.2</v>
      </c>
      <c r="M14" s="50">
        <v>70.5</v>
      </c>
    </row>
    <row r="15" spans="9:13" ht="14.25" customHeight="1" x14ac:dyDescent="0.2">
      <c r="I15" s="7">
        <v>44724</v>
      </c>
      <c r="J15" s="50">
        <v>0</v>
      </c>
      <c r="K15" s="14">
        <v>11.4</v>
      </c>
      <c r="L15" s="14">
        <v>17.2</v>
      </c>
      <c r="M15" s="50">
        <v>68</v>
      </c>
    </row>
    <row r="16" spans="9:13" ht="14.25" customHeight="1" x14ac:dyDescent="0.2">
      <c r="I16" s="7">
        <v>44725</v>
      </c>
      <c r="J16" s="50">
        <v>0</v>
      </c>
      <c r="K16" s="14">
        <v>11.8</v>
      </c>
      <c r="L16" s="14">
        <v>21.2</v>
      </c>
      <c r="M16" s="50">
        <v>67</v>
      </c>
    </row>
    <row r="17" spans="3:13" ht="14.25" customHeight="1" x14ac:dyDescent="0.2">
      <c r="I17" s="7">
        <v>44726</v>
      </c>
      <c r="J17" s="50">
        <v>0</v>
      </c>
      <c r="K17" s="14">
        <v>12</v>
      </c>
      <c r="L17" s="14">
        <v>22</v>
      </c>
      <c r="M17" s="50">
        <v>66.83</v>
      </c>
    </row>
    <row r="18" spans="3:13" ht="14.25" customHeight="1" x14ac:dyDescent="0.2">
      <c r="C18" s="61" t="s">
        <v>14</v>
      </c>
      <c r="D18" s="62"/>
      <c r="E18" s="27">
        <f>(J35)</f>
        <v>134.59999999999997</v>
      </c>
      <c r="F18" s="26" t="s">
        <v>5</v>
      </c>
      <c r="I18" s="7">
        <v>44727</v>
      </c>
      <c r="J18" s="50">
        <v>0</v>
      </c>
      <c r="K18" s="14">
        <v>15</v>
      </c>
      <c r="L18" s="14">
        <v>20</v>
      </c>
      <c r="M18" s="50">
        <v>62.2</v>
      </c>
    </row>
    <row r="19" spans="3:13" ht="14.25" customHeight="1" x14ac:dyDescent="0.2">
      <c r="I19" s="7">
        <v>44728</v>
      </c>
      <c r="J19" s="50">
        <v>25</v>
      </c>
      <c r="K19" s="14">
        <v>18.399999999999999</v>
      </c>
      <c r="L19" s="14">
        <v>25.6</v>
      </c>
      <c r="M19" s="50">
        <v>83</v>
      </c>
    </row>
    <row r="20" spans="3:13" ht="14.25" customHeight="1" x14ac:dyDescent="0.2">
      <c r="I20" s="7">
        <v>44729</v>
      </c>
      <c r="J20" s="50">
        <v>0</v>
      </c>
      <c r="K20" s="14">
        <v>15.8</v>
      </c>
      <c r="L20" s="14">
        <v>25.2</v>
      </c>
      <c r="M20" s="50">
        <v>75</v>
      </c>
    </row>
    <row r="21" spans="3:13" ht="14.25" customHeight="1" x14ac:dyDescent="0.2">
      <c r="I21" s="7">
        <v>44730</v>
      </c>
      <c r="J21" s="50">
        <v>0</v>
      </c>
      <c r="K21" s="14">
        <v>13.6</v>
      </c>
      <c r="L21" s="14">
        <v>25</v>
      </c>
      <c r="M21" s="50">
        <v>62.5</v>
      </c>
    </row>
    <row r="22" spans="3:13" ht="14.25" customHeight="1" x14ac:dyDescent="0.2">
      <c r="I22" s="7">
        <v>44731</v>
      </c>
      <c r="J22" s="50">
        <v>0</v>
      </c>
      <c r="K22" s="14">
        <v>14</v>
      </c>
      <c r="L22" s="14">
        <v>27</v>
      </c>
      <c r="M22" s="50">
        <v>66.150000000000006</v>
      </c>
    </row>
    <row r="23" spans="3:13" ht="14.25" customHeight="1" x14ac:dyDescent="0.2">
      <c r="I23" s="7">
        <v>44732</v>
      </c>
      <c r="J23" s="50">
        <v>0</v>
      </c>
      <c r="K23" s="14">
        <v>18</v>
      </c>
      <c r="L23" s="14">
        <v>25.8</v>
      </c>
      <c r="M23" s="50">
        <v>59.4</v>
      </c>
    </row>
    <row r="24" spans="3:13" ht="14.25" customHeight="1" x14ac:dyDescent="0.2">
      <c r="I24" s="7">
        <v>44733</v>
      </c>
      <c r="J24" s="50">
        <v>0</v>
      </c>
      <c r="K24" s="14">
        <v>16</v>
      </c>
      <c r="L24" s="14">
        <v>24</v>
      </c>
      <c r="M24" s="50">
        <v>72.599999999999994</v>
      </c>
    </row>
    <row r="25" spans="3:13" ht="14.25" customHeight="1" x14ac:dyDescent="0.2">
      <c r="I25" s="7">
        <v>44734</v>
      </c>
      <c r="J25" s="50">
        <v>0</v>
      </c>
      <c r="K25" s="14">
        <v>16</v>
      </c>
      <c r="L25" s="14">
        <v>22</v>
      </c>
      <c r="M25" s="50">
        <v>60.5</v>
      </c>
    </row>
    <row r="26" spans="3:13" ht="14.25" customHeight="1" x14ac:dyDescent="0.2">
      <c r="I26" s="7">
        <v>44735</v>
      </c>
      <c r="J26" s="50">
        <v>14</v>
      </c>
      <c r="K26" s="14">
        <v>6.8</v>
      </c>
      <c r="L26" s="14">
        <v>18.100000000000001</v>
      </c>
      <c r="M26" s="50">
        <v>64.4166666666667</v>
      </c>
    </row>
    <row r="27" spans="3:13" ht="14.25" customHeight="1" x14ac:dyDescent="0.2">
      <c r="I27" s="7">
        <v>44736</v>
      </c>
      <c r="J27" s="50">
        <v>0</v>
      </c>
      <c r="K27" s="14">
        <v>-1.1000000000000001</v>
      </c>
      <c r="L27" s="14">
        <v>16.7</v>
      </c>
      <c r="M27" s="50">
        <v>54.958333333333336</v>
      </c>
    </row>
    <row r="28" spans="3:13" ht="14.25" customHeight="1" x14ac:dyDescent="0.2">
      <c r="I28" s="7">
        <v>44737</v>
      </c>
      <c r="J28" s="50">
        <v>0</v>
      </c>
      <c r="K28" s="14">
        <v>-2.6</v>
      </c>
      <c r="L28" s="14">
        <v>19.600000000000001</v>
      </c>
      <c r="M28" s="50">
        <v>58.375</v>
      </c>
    </row>
    <row r="29" spans="3:13" ht="14.25" customHeight="1" x14ac:dyDescent="0.2">
      <c r="I29" s="7">
        <v>44738</v>
      </c>
      <c r="J29" s="50">
        <v>1.2000000000000002</v>
      </c>
      <c r="K29" s="14">
        <v>8.8000000000000007</v>
      </c>
      <c r="L29" s="14">
        <v>27.2</v>
      </c>
      <c r="M29" s="50">
        <v>64.416666666666671</v>
      </c>
    </row>
    <row r="30" spans="3:13" ht="14.25" customHeight="1" x14ac:dyDescent="0.2">
      <c r="I30" s="7">
        <v>44739</v>
      </c>
      <c r="J30" s="50">
        <v>0</v>
      </c>
      <c r="K30" s="14">
        <v>14.9</v>
      </c>
      <c r="L30" s="14">
        <v>24.8</v>
      </c>
      <c r="M30" s="50">
        <v>70.5</v>
      </c>
    </row>
    <row r="31" spans="3:13" ht="14.25" customHeight="1" x14ac:dyDescent="0.2">
      <c r="I31" s="7">
        <v>44740</v>
      </c>
      <c r="J31" s="50">
        <v>0</v>
      </c>
      <c r="K31" s="14">
        <v>13.4</v>
      </c>
      <c r="L31" s="14">
        <v>27.1</v>
      </c>
      <c r="M31" s="50">
        <v>66.708333333333329</v>
      </c>
    </row>
    <row r="32" spans="3:13" ht="14.25" customHeight="1" x14ac:dyDescent="0.2">
      <c r="I32" s="7">
        <v>44741</v>
      </c>
      <c r="J32" s="50">
        <v>0</v>
      </c>
      <c r="K32" s="14">
        <v>12.4</v>
      </c>
      <c r="L32" s="14">
        <v>28.2</v>
      </c>
      <c r="M32" s="50">
        <v>63.875</v>
      </c>
    </row>
    <row r="33" spans="2:13" ht="14.25" customHeight="1" x14ac:dyDescent="0.2">
      <c r="I33" s="7">
        <v>44742</v>
      </c>
      <c r="J33" s="50">
        <v>0.2</v>
      </c>
      <c r="K33" s="14">
        <v>14.4</v>
      </c>
      <c r="L33" s="14">
        <v>20.399999999999999</v>
      </c>
      <c r="M33" s="50">
        <v>69.583333333333329</v>
      </c>
    </row>
    <row r="34" spans="2:13" ht="14.25" customHeight="1" x14ac:dyDescent="0.2">
      <c r="I34" s="7"/>
      <c r="J34" s="14"/>
      <c r="K34" s="14"/>
      <c r="L34" s="14"/>
      <c r="M34" s="14"/>
    </row>
    <row r="35" spans="2:13" ht="14.25" customHeight="1" x14ac:dyDescent="0.2">
      <c r="B35" s="63" t="s">
        <v>8</v>
      </c>
      <c r="C35" s="64"/>
      <c r="D35" s="28">
        <f>(K36)</f>
        <v>13.196666666666664</v>
      </c>
      <c r="E35" s="30" t="s">
        <v>9</v>
      </c>
      <c r="F35" s="29">
        <f>(L36)</f>
        <v>22.700000000000003</v>
      </c>
      <c r="I35" s="19" t="s">
        <v>7</v>
      </c>
      <c r="J35" s="22">
        <f>SUM(J4:J34)</f>
        <v>134.59999999999997</v>
      </c>
      <c r="K35" s="18">
        <f>SUM(K3:K34)</f>
        <v>395.89999999999992</v>
      </c>
      <c r="L35" s="18">
        <f>SUM(L3:L34)</f>
        <v>681.00000000000011</v>
      </c>
      <c r="M35" s="18">
        <f>SUM(M3:M34)</f>
        <v>2037.5669565217393</v>
      </c>
    </row>
    <row r="36" spans="2:13" ht="12.75" x14ac:dyDescent="0.2">
      <c r="I36" s="20" t="s">
        <v>10</v>
      </c>
      <c r="J36" s="16"/>
      <c r="K36" s="17">
        <f>(K35/30)</f>
        <v>13.196666666666664</v>
      </c>
      <c r="L36" s="17">
        <f>(L35/30)</f>
        <v>22.700000000000003</v>
      </c>
      <c r="M36" s="17">
        <f>(M35/30)</f>
        <v>67.918898550724649</v>
      </c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4"/>
  <sheetViews>
    <sheetView topLeftCell="A18" zoomScaleNormal="100" workbookViewId="0">
      <selection activeCell="N33" sqref="N33:O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45292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3" ht="14.25" customHeight="1" x14ac:dyDescent="0.2">
      <c r="H3" s="7">
        <v>44562</v>
      </c>
      <c r="I3" s="2">
        <v>0</v>
      </c>
      <c r="J3" s="14">
        <v>18.7</v>
      </c>
      <c r="K3" s="14">
        <v>33.200000000000003</v>
      </c>
      <c r="L3" s="50">
        <v>65.608695652173907</v>
      </c>
    </row>
    <row r="4" spans="8:13" ht="14.25" customHeight="1" x14ac:dyDescent="0.2">
      <c r="H4" s="7">
        <v>44563</v>
      </c>
      <c r="I4" s="14">
        <v>1.8</v>
      </c>
      <c r="J4" s="14">
        <v>20.399999999999999</v>
      </c>
      <c r="K4" s="14">
        <v>32.1</v>
      </c>
      <c r="L4" s="50">
        <v>78.333333333333329</v>
      </c>
    </row>
    <row r="5" spans="8:13" ht="14.25" customHeight="1" x14ac:dyDescent="0.2">
      <c r="H5" s="7">
        <v>44564</v>
      </c>
      <c r="I5" s="14">
        <v>0</v>
      </c>
      <c r="J5" s="14">
        <v>20.7</v>
      </c>
      <c r="K5" s="14">
        <v>34.5</v>
      </c>
      <c r="L5" s="50">
        <v>74.541666666666671</v>
      </c>
    </row>
    <row r="6" spans="8:13" ht="14.25" customHeight="1" x14ac:dyDescent="0.2">
      <c r="H6" s="7">
        <v>44565</v>
      </c>
      <c r="I6" s="14">
        <v>0</v>
      </c>
      <c r="J6" s="14">
        <v>21.9</v>
      </c>
      <c r="K6" s="14">
        <v>34</v>
      </c>
      <c r="L6" s="50">
        <v>71.75</v>
      </c>
    </row>
    <row r="7" spans="8:13" ht="14.25" customHeight="1" x14ac:dyDescent="0.2">
      <c r="H7" s="7">
        <v>44566</v>
      </c>
      <c r="I7" s="14">
        <v>0</v>
      </c>
      <c r="J7" s="14">
        <v>20.5</v>
      </c>
      <c r="K7" s="14">
        <v>34.799999999999997</v>
      </c>
      <c r="L7" s="50">
        <v>75.125</v>
      </c>
    </row>
    <row r="8" spans="8:13" ht="14.25" customHeight="1" x14ac:dyDescent="0.2">
      <c r="H8" s="7">
        <v>44567</v>
      </c>
      <c r="I8" s="14">
        <v>0</v>
      </c>
      <c r="J8" s="14">
        <v>19.7</v>
      </c>
      <c r="K8" s="14">
        <v>35</v>
      </c>
      <c r="L8" s="50">
        <v>73.666666666666671</v>
      </c>
    </row>
    <row r="9" spans="8:13" ht="14.25" customHeight="1" x14ac:dyDescent="0.2">
      <c r="H9" s="7">
        <v>44568</v>
      </c>
      <c r="I9" s="14">
        <v>0</v>
      </c>
      <c r="J9" s="14">
        <v>19.600000000000001</v>
      </c>
      <c r="K9" s="14">
        <v>36.700000000000003</v>
      </c>
      <c r="L9" s="50">
        <v>70.208333333333329</v>
      </c>
    </row>
    <row r="10" spans="8:13" ht="14.25" customHeight="1" x14ac:dyDescent="0.2">
      <c r="H10" s="7">
        <v>44569</v>
      </c>
      <c r="I10" s="14">
        <v>0</v>
      </c>
      <c r="J10" s="14">
        <v>20.100000000000001</v>
      </c>
      <c r="K10" s="14">
        <v>38.200000000000003</v>
      </c>
      <c r="L10" s="50">
        <v>69.708333333333329</v>
      </c>
    </row>
    <row r="11" spans="8:13" ht="14.25" customHeight="1" x14ac:dyDescent="0.2">
      <c r="H11" s="7">
        <v>44570</v>
      </c>
      <c r="I11" s="14">
        <v>0</v>
      </c>
      <c r="J11" s="14">
        <v>22</v>
      </c>
      <c r="K11" s="14">
        <v>37</v>
      </c>
      <c r="L11" s="50">
        <v>69.833333333333329</v>
      </c>
    </row>
    <row r="12" spans="8:13" ht="14.25" customHeight="1" x14ac:dyDescent="0.2">
      <c r="H12" s="7">
        <v>44571</v>
      </c>
      <c r="I12" s="14">
        <v>6.8000000000000007</v>
      </c>
      <c r="J12" s="14">
        <v>21.2</v>
      </c>
      <c r="K12" s="14">
        <v>35.4</v>
      </c>
      <c r="L12" s="50">
        <v>75.791666666666671</v>
      </c>
    </row>
    <row r="13" spans="8:13" ht="14.25" customHeight="1" x14ac:dyDescent="0.2">
      <c r="H13" s="7">
        <v>44572</v>
      </c>
      <c r="I13" s="14">
        <v>19</v>
      </c>
      <c r="J13" s="14">
        <v>22.2</v>
      </c>
      <c r="K13" s="14">
        <v>31.8</v>
      </c>
      <c r="L13" s="50">
        <v>87.083333333333329</v>
      </c>
      <c r="M13" s="33"/>
    </row>
    <row r="14" spans="8:13" ht="14.25" customHeight="1" x14ac:dyDescent="0.2">
      <c r="H14" s="7">
        <v>44573</v>
      </c>
      <c r="I14" s="14">
        <v>9.4</v>
      </c>
      <c r="J14" s="14">
        <v>22</v>
      </c>
      <c r="K14" s="14">
        <v>30.5</v>
      </c>
      <c r="L14" s="50">
        <v>90.833333333333329</v>
      </c>
    </row>
    <row r="15" spans="8:13" ht="14.25" customHeight="1" x14ac:dyDescent="0.2">
      <c r="H15" s="7">
        <v>44574</v>
      </c>
      <c r="I15" s="14">
        <v>0</v>
      </c>
      <c r="J15" s="14">
        <v>21.2</v>
      </c>
      <c r="K15" s="14">
        <v>28.4</v>
      </c>
      <c r="L15" s="50">
        <v>83.208333333333329</v>
      </c>
    </row>
    <row r="16" spans="8:13" ht="14.25" customHeight="1" x14ac:dyDescent="0.2">
      <c r="H16" s="7">
        <v>44575</v>
      </c>
      <c r="I16" s="14">
        <v>0</v>
      </c>
      <c r="J16" s="14">
        <v>19.7</v>
      </c>
      <c r="K16" s="14">
        <v>33.700000000000003</v>
      </c>
      <c r="L16" s="50">
        <v>77.166666666666671</v>
      </c>
    </row>
    <row r="17" spans="3:12" ht="14.25" customHeight="1" x14ac:dyDescent="0.2">
      <c r="H17" s="7">
        <v>44576</v>
      </c>
      <c r="I17" s="14">
        <v>0</v>
      </c>
      <c r="J17" s="14">
        <v>23.2</v>
      </c>
      <c r="K17" s="14">
        <v>31.1</v>
      </c>
      <c r="L17" s="50">
        <v>85.125</v>
      </c>
    </row>
    <row r="18" spans="3:12" ht="14.25" customHeight="1" x14ac:dyDescent="0.2">
      <c r="C18" s="61" t="s">
        <v>4</v>
      </c>
      <c r="D18" s="62"/>
      <c r="E18" s="27">
        <f>(I34)</f>
        <v>121.2</v>
      </c>
      <c r="F18" s="26" t="s">
        <v>5</v>
      </c>
      <c r="H18" s="7">
        <v>44577</v>
      </c>
      <c r="I18" s="14">
        <v>0</v>
      </c>
      <c r="J18" s="14">
        <v>21.9</v>
      </c>
      <c r="K18" s="14">
        <v>33.299999999999997</v>
      </c>
      <c r="L18" s="50">
        <v>80.458333333333329</v>
      </c>
    </row>
    <row r="19" spans="3:12" ht="14.25" customHeight="1" x14ac:dyDescent="0.2">
      <c r="H19" s="7">
        <v>44578</v>
      </c>
      <c r="I19" s="14">
        <v>9.1999999999999993</v>
      </c>
      <c r="J19" s="14">
        <v>21.9</v>
      </c>
      <c r="K19" s="14">
        <v>32.4</v>
      </c>
      <c r="L19" s="50">
        <v>89.083333333333329</v>
      </c>
    </row>
    <row r="20" spans="3:12" ht="14.25" customHeight="1" x14ac:dyDescent="0.2">
      <c r="H20" s="7">
        <v>44579</v>
      </c>
      <c r="I20" s="14">
        <v>10.199999999999999</v>
      </c>
      <c r="J20" s="14">
        <v>20.6</v>
      </c>
      <c r="K20" s="14">
        <v>32.9</v>
      </c>
      <c r="L20" s="50">
        <v>90.083333333333329</v>
      </c>
    </row>
    <row r="21" spans="3:12" ht="14.25" customHeight="1" x14ac:dyDescent="0.2">
      <c r="H21" s="7">
        <v>44580</v>
      </c>
      <c r="I21" s="14">
        <v>1.8000000000000003</v>
      </c>
      <c r="J21" s="14">
        <v>22.3</v>
      </c>
      <c r="K21" s="14">
        <v>31.2</v>
      </c>
      <c r="L21" s="50">
        <v>90.916666666666671</v>
      </c>
    </row>
    <row r="22" spans="3:12" ht="14.25" customHeight="1" x14ac:dyDescent="0.2">
      <c r="H22" s="7">
        <v>44581</v>
      </c>
      <c r="I22" s="14">
        <v>36.799999999999997</v>
      </c>
      <c r="J22" s="14">
        <v>19</v>
      </c>
      <c r="K22" s="14">
        <v>29.2</v>
      </c>
      <c r="L22" s="50">
        <v>92.875</v>
      </c>
    </row>
    <row r="23" spans="3:12" ht="14.25" customHeight="1" x14ac:dyDescent="0.2">
      <c r="H23" s="7">
        <v>44582</v>
      </c>
      <c r="I23" s="14">
        <v>0.2</v>
      </c>
      <c r="J23" s="14">
        <v>17.3</v>
      </c>
      <c r="K23" s="14">
        <v>32.1</v>
      </c>
      <c r="L23" s="50">
        <v>88.416666666666671</v>
      </c>
    </row>
    <row r="24" spans="3:12" ht="14.25" customHeight="1" x14ac:dyDescent="0.2">
      <c r="H24" s="7">
        <v>44583</v>
      </c>
      <c r="I24" s="14">
        <v>1</v>
      </c>
      <c r="J24" s="14">
        <v>20.7</v>
      </c>
      <c r="K24" s="14">
        <v>25.9</v>
      </c>
      <c r="L24" s="50">
        <v>86.541666666666671</v>
      </c>
    </row>
    <row r="25" spans="3:12" ht="14.25" customHeight="1" x14ac:dyDescent="0.2">
      <c r="H25" s="7">
        <v>44584</v>
      </c>
      <c r="I25" s="14">
        <v>18.8</v>
      </c>
      <c r="J25" s="14">
        <v>16.2</v>
      </c>
      <c r="K25" s="14">
        <v>25.1</v>
      </c>
      <c r="L25" s="50">
        <v>93.541666666666671</v>
      </c>
    </row>
    <row r="26" spans="3:12" ht="14.25" customHeight="1" x14ac:dyDescent="0.2">
      <c r="H26" s="7">
        <v>44585</v>
      </c>
      <c r="I26" s="14">
        <v>0.2</v>
      </c>
      <c r="J26" s="14">
        <v>16</v>
      </c>
      <c r="K26" s="14">
        <v>29.2</v>
      </c>
      <c r="L26" s="50">
        <v>80.333333333333329</v>
      </c>
    </row>
    <row r="27" spans="3:12" ht="14.25" customHeight="1" x14ac:dyDescent="0.2">
      <c r="H27" s="7">
        <v>44586</v>
      </c>
      <c r="I27" s="14">
        <v>3.5999999999999996</v>
      </c>
      <c r="J27" s="14">
        <v>13.9</v>
      </c>
      <c r="K27" s="14">
        <v>27.4</v>
      </c>
      <c r="L27" s="50">
        <v>85.208333333333329</v>
      </c>
    </row>
    <row r="28" spans="3:12" ht="14.25" customHeight="1" x14ac:dyDescent="0.2">
      <c r="H28" s="7">
        <v>44587</v>
      </c>
      <c r="I28" s="2">
        <v>0.2</v>
      </c>
      <c r="J28" s="14">
        <v>13.9</v>
      </c>
      <c r="K28" s="14">
        <v>26.7</v>
      </c>
      <c r="L28" s="50">
        <v>82.791666666666671</v>
      </c>
    </row>
    <row r="29" spans="3:12" ht="14.25" customHeight="1" x14ac:dyDescent="0.2">
      <c r="H29" s="7">
        <v>44588</v>
      </c>
      <c r="I29" s="14">
        <v>0</v>
      </c>
      <c r="J29" s="14">
        <v>13.7</v>
      </c>
      <c r="K29" s="14">
        <v>31</v>
      </c>
      <c r="L29" s="34">
        <v>77.75</v>
      </c>
    </row>
    <row r="30" spans="3:12" ht="14.25" customHeight="1" x14ac:dyDescent="0.2">
      <c r="H30" s="7">
        <v>44589</v>
      </c>
      <c r="I30" s="14">
        <v>2</v>
      </c>
      <c r="J30" s="14">
        <v>16.3</v>
      </c>
      <c r="K30" s="14">
        <v>32</v>
      </c>
      <c r="L30" s="34">
        <v>83.916666666666671</v>
      </c>
    </row>
    <row r="31" spans="3:12" ht="14.25" customHeight="1" x14ac:dyDescent="0.2">
      <c r="H31" s="7">
        <v>44590</v>
      </c>
      <c r="I31" s="14">
        <v>0.2</v>
      </c>
      <c r="J31" s="14">
        <v>15.3</v>
      </c>
      <c r="K31" s="14">
        <v>32.6</v>
      </c>
      <c r="L31" s="34">
        <v>77.583333333333329</v>
      </c>
    </row>
    <row r="32" spans="3:12" ht="14.25" customHeight="1" x14ac:dyDescent="0.2">
      <c r="H32" s="7">
        <v>44591</v>
      </c>
      <c r="I32" s="14">
        <v>0</v>
      </c>
      <c r="J32" s="14">
        <v>16.2</v>
      </c>
      <c r="K32" s="14">
        <v>34.6</v>
      </c>
      <c r="L32" s="34">
        <v>72.708333333333329</v>
      </c>
    </row>
    <row r="33" spans="2:13" ht="14.25" customHeight="1" x14ac:dyDescent="0.2">
      <c r="H33" s="7">
        <v>44592</v>
      </c>
      <c r="I33" s="14">
        <v>0</v>
      </c>
      <c r="J33" s="14">
        <v>16.899999999999999</v>
      </c>
      <c r="K33" s="14">
        <v>36.6</v>
      </c>
      <c r="L33" s="34">
        <v>68.208333333333329</v>
      </c>
      <c r="M33" s="1" t="s">
        <v>6</v>
      </c>
    </row>
    <row r="34" spans="2:13" ht="14.25" customHeight="1" x14ac:dyDescent="0.2">
      <c r="H34" s="19" t="s">
        <v>7</v>
      </c>
      <c r="I34" s="22">
        <f>SUM(I3:I33)</f>
        <v>121.2</v>
      </c>
      <c r="J34" s="18">
        <f>SUM(J2:J33)</f>
        <v>595.19999999999993</v>
      </c>
      <c r="K34" s="18">
        <f>SUM(K2:K33)</f>
        <v>998.60000000000014</v>
      </c>
      <c r="L34" s="18">
        <f>SUM(L2:L33)</f>
        <v>2488.400362318841</v>
      </c>
    </row>
    <row r="35" spans="2:13" ht="14.25" customHeight="1" x14ac:dyDescent="0.2">
      <c r="B35" s="63" t="s">
        <v>8</v>
      </c>
      <c r="C35" s="64"/>
      <c r="D35" s="28">
        <f>(J35)</f>
        <v>19.839999999999996</v>
      </c>
      <c r="E35" s="30" t="s">
        <v>9</v>
      </c>
      <c r="F35" s="29">
        <f>(K35)</f>
        <v>33.286666666666669</v>
      </c>
      <c r="H35" s="20" t="s">
        <v>10</v>
      </c>
      <c r="I35" s="16"/>
      <c r="J35" s="17">
        <f>(J34/30)</f>
        <v>19.839999999999996</v>
      </c>
      <c r="K35" s="17">
        <f>(K34/30)</f>
        <v>33.286666666666669</v>
      </c>
      <c r="L35" s="17">
        <f>(L34/30)</f>
        <v>82.946678743961371</v>
      </c>
    </row>
    <row r="36" spans="2:13" x14ac:dyDescent="0.2">
      <c r="J36" s="15"/>
      <c r="L36" s="15"/>
    </row>
    <row r="44" spans="2:13" x14ac:dyDescent="0.2">
      <c r="I44" s="39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FEF84-D425-494A-9069-22A985FFED28}">
  <dimension ref="B1:M36"/>
  <sheetViews>
    <sheetView tabSelected="1" zoomScaleNormal="100" workbookViewId="0">
      <selection activeCell="M33" sqref="M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45839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44743</v>
      </c>
      <c r="J3" s="14">
        <v>0</v>
      </c>
      <c r="K3" s="14">
        <v>14.3</v>
      </c>
      <c r="L3" s="14">
        <v>18</v>
      </c>
      <c r="M3" s="50">
        <v>73.391304347826093</v>
      </c>
    </row>
    <row r="4" spans="9:13" ht="14.25" customHeight="1" x14ac:dyDescent="0.2">
      <c r="I4" s="7">
        <v>44744</v>
      </c>
      <c r="J4" s="14">
        <v>0</v>
      </c>
      <c r="K4" s="14">
        <v>12.8</v>
      </c>
      <c r="L4" s="14">
        <v>19.7</v>
      </c>
      <c r="M4" s="50">
        <v>65.125</v>
      </c>
    </row>
    <row r="5" spans="9:13" ht="14.25" customHeight="1" x14ac:dyDescent="0.2">
      <c r="I5" s="7">
        <v>44745</v>
      </c>
      <c r="J5" s="14">
        <v>0</v>
      </c>
      <c r="K5" s="14">
        <v>12</v>
      </c>
      <c r="L5" s="14">
        <v>20</v>
      </c>
      <c r="M5" s="50">
        <v>69</v>
      </c>
    </row>
    <row r="6" spans="9:13" ht="14.25" customHeight="1" x14ac:dyDescent="0.2">
      <c r="I6" s="7">
        <v>44746</v>
      </c>
      <c r="J6" s="14">
        <v>0</v>
      </c>
      <c r="K6" s="14">
        <v>9.5</v>
      </c>
      <c r="L6" s="14">
        <v>20.6</v>
      </c>
      <c r="M6" s="50">
        <v>63.5</v>
      </c>
    </row>
    <row r="7" spans="9:13" ht="14.25" customHeight="1" x14ac:dyDescent="0.2">
      <c r="I7" s="7">
        <v>44747</v>
      </c>
      <c r="J7" s="14">
        <v>0</v>
      </c>
      <c r="K7" s="14">
        <v>6.8</v>
      </c>
      <c r="L7" s="14">
        <v>22</v>
      </c>
      <c r="M7" s="50">
        <v>62.3</v>
      </c>
    </row>
    <row r="8" spans="9:13" ht="14.25" customHeight="1" x14ac:dyDescent="0.2">
      <c r="I8" s="7">
        <v>44748</v>
      </c>
      <c r="J8" s="14">
        <v>0</v>
      </c>
      <c r="K8" s="14">
        <v>5.4</v>
      </c>
      <c r="L8" s="14">
        <v>24.5</v>
      </c>
      <c r="M8" s="50">
        <v>54.416666666666664</v>
      </c>
    </row>
    <row r="9" spans="9:13" ht="14.25" customHeight="1" x14ac:dyDescent="0.2">
      <c r="I9" s="7">
        <v>44749</v>
      </c>
      <c r="J9" s="14">
        <v>0</v>
      </c>
      <c r="K9" s="14">
        <v>5</v>
      </c>
      <c r="L9" s="14">
        <v>22.4</v>
      </c>
      <c r="M9" s="50">
        <v>68.5</v>
      </c>
    </row>
    <row r="10" spans="9:13" ht="14.25" customHeight="1" x14ac:dyDescent="0.2">
      <c r="I10" s="7">
        <v>44750</v>
      </c>
      <c r="J10" s="14">
        <v>0</v>
      </c>
      <c r="K10" s="14">
        <v>9.6</v>
      </c>
      <c r="L10" s="14">
        <v>23.4</v>
      </c>
      <c r="M10" s="50">
        <v>62.5</v>
      </c>
    </row>
    <row r="11" spans="9:13" ht="14.25" customHeight="1" x14ac:dyDescent="0.2">
      <c r="I11" s="7">
        <v>44751</v>
      </c>
      <c r="J11" s="14">
        <v>0</v>
      </c>
      <c r="K11" s="14">
        <v>5.7</v>
      </c>
      <c r="L11" s="14">
        <v>22.7</v>
      </c>
      <c r="M11" s="50">
        <v>61.041666666666664</v>
      </c>
    </row>
    <row r="12" spans="9:13" ht="14.25" customHeight="1" x14ac:dyDescent="0.2">
      <c r="I12" s="7">
        <v>44752</v>
      </c>
      <c r="J12" s="14">
        <v>0</v>
      </c>
      <c r="K12" s="14">
        <v>7.3</v>
      </c>
      <c r="L12" s="14">
        <v>24.1</v>
      </c>
      <c r="M12" s="50">
        <v>63.208333333333336</v>
      </c>
    </row>
    <row r="13" spans="9:13" ht="14.25" customHeight="1" x14ac:dyDescent="0.2">
      <c r="I13" s="7">
        <v>44753</v>
      </c>
      <c r="J13" s="14">
        <v>0</v>
      </c>
      <c r="K13" s="14">
        <v>7.6</v>
      </c>
      <c r="L13" s="14">
        <v>26.4</v>
      </c>
      <c r="M13" s="50">
        <v>61.291666666666664</v>
      </c>
    </row>
    <row r="14" spans="9:13" ht="14.25" customHeight="1" x14ac:dyDescent="0.2">
      <c r="I14" s="7">
        <v>44754</v>
      </c>
      <c r="J14" s="14">
        <v>0</v>
      </c>
      <c r="K14" s="14">
        <v>12.3</v>
      </c>
      <c r="L14" s="14">
        <v>26.2</v>
      </c>
      <c r="M14" s="50">
        <v>54.666666666666664</v>
      </c>
    </row>
    <row r="15" spans="9:13" ht="14.25" customHeight="1" x14ac:dyDescent="0.2">
      <c r="I15" s="7">
        <v>44755</v>
      </c>
      <c r="J15" s="14">
        <v>0</v>
      </c>
      <c r="K15" s="14">
        <v>13.1</v>
      </c>
      <c r="L15" s="14">
        <v>25.4</v>
      </c>
      <c r="M15" s="50">
        <v>56.75</v>
      </c>
    </row>
    <row r="16" spans="9:13" ht="14.25" customHeight="1" x14ac:dyDescent="0.2">
      <c r="I16" s="7">
        <v>44756</v>
      </c>
      <c r="J16" s="14">
        <v>0</v>
      </c>
      <c r="K16" s="14">
        <v>10.6</v>
      </c>
      <c r="L16" s="14">
        <v>25.8</v>
      </c>
      <c r="M16" s="50">
        <v>60.416666666666664</v>
      </c>
    </row>
    <row r="17" spans="3:13" ht="14.25" customHeight="1" x14ac:dyDescent="0.2">
      <c r="I17" s="7">
        <v>44757</v>
      </c>
      <c r="J17" s="14">
        <v>0</v>
      </c>
      <c r="K17" s="14">
        <v>9.6</v>
      </c>
      <c r="L17" s="14">
        <v>25.6</v>
      </c>
      <c r="M17" s="50">
        <v>58.416666666666664</v>
      </c>
    </row>
    <row r="18" spans="3:13" ht="14.25" customHeight="1" x14ac:dyDescent="0.2">
      <c r="C18" s="61" t="s">
        <v>15</v>
      </c>
      <c r="D18" s="62"/>
      <c r="E18" s="27">
        <f>(J34)</f>
        <v>25</v>
      </c>
      <c r="F18" s="26" t="s">
        <v>5</v>
      </c>
      <c r="I18" s="7">
        <v>44758</v>
      </c>
      <c r="J18" s="14">
        <v>0</v>
      </c>
      <c r="K18" s="14">
        <v>8.3000000000000007</v>
      </c>
      <c r="L18" s="14">
        <v>28</v>
      </c>
      <c r="M18" s="50">
        <v>53.625</v>
      </c>
    </row>
    <row r="19" spans="3:13" ht="14.25" customHeight="1" x14ac:dyDescent="0.2">
      <c r="I19" s="7">
        <v>44759</v>
      </c>
      <c r="J19" s="14">
        <v>0</v>
      </c>
      <c r="K19" s="14">
        <v>7.5</v>
      </c>
      <c r="L19" s="14">
        <v>27.4</v>
      </c>
      <c r="M19" s="50">
        <v>55</v>
      </c>
    </row>
    <row r="20" spans="3:13" ht="14.25" customHeight="1" x14ac:dyDescent="0.2">
      <c r="I20" s="7">
        <v>44760</v>
      </c>
      <c r="J20" s="14">
        <v>0</v>
      </c>
      <c r="K20" s="14">
        <v>8.8000000000000007</v>
      </c>
      <c r="L20" s="14">
        <v>23</v>
      </c>
      <c r="M20" s="50">
        <v>51.5</v>
      </c>
    </row>
    <row r="21" spans="3:13" ht="14.25" customHeight="1" x14ac:dyDescent="0.2">
      <c r="I21" s="7">
        <v>44761</v>
      </c>
      <c r="J21" s="14">
        <v>0</v>
      </c>
      <c r="K21" s="14">
        <v>7.7</v>
      </c>
      <c r="L21" s="14">
        <v>23.7</v>
      </c>
      <c r="M21" s="50">
        <v>56</v>
      </c>
    </row>
    <row r="22" spans="3:13" ht="14.25" customHeight="1" x14ac:dyDescent="0.2">
      <c r="I22" s="7">
        <v>44762</v>
      </c>
      <c r="J22" s="14">
        <v>0</v>
      </c>
      <c r="K22" s="14">
        <v>9.5</v>
      </c>
      <c r="L22" s="14">
        <v>24.4</v>
      </c>
      <c r="M22" s="50">
        <v>53</v>
      </c>
    </row>
    <row r="23" spans="3:13" ht="14.25" customHeight="1" x14ac:dyDescent="0.2">
      <c r="I23" s="7">
        <v>44763</v>
      </c>
      <c r="J23" s="14">
        <v>0</v>
      </c>
      <c r="K23" s="14">
        <v>7.8</v>
      </c>
      <c r="L23" s="14">
        <v>25.3</v>
      </c>
      <c r="M23" s="50">
        <v>64.5</v>
      </c>
    </row>
    <row r="24" spans="3:13" ht="14.25" customHeight="1" x14ac:dyDescent="0.2">
      <c r="I24" s="7">
        <v>44764</v>
      </c>
      <c r="J24" s="14">
        <v>0</v>
      </c>
      <c r="K24" s="14">
        <v>9.8000000000000007</v>
      </c>
      <c r="L24" s="14">
        <v>27.4</v>
      </c>
      <c r="M24" s="50">
        <v>66.2</v>
      </c>
    </row>
    <row r="25" spans="3:13" ht="14.25" customHeight="1" x14ac:dyDescent="0.2">
      <c r="I25" s="7">
        <v>44765</v>
      </c>
      <c r="J25" s="14">
        <v>0</v>
      </c>
      <c r="K25" s="14">
        <v>12.3</v>
      </c>
      <c r="L25" s="14">
        <v>28.2</v>
      </c>
      <c r="M25" s="50">
        <v>62.8</v>
      </c>
    </row>
    <row r="26" spans="3:13" ht="14.25" customHeight="1" x14ac:dyDescent="0.2">
      <c r="I26" s="7">
        <v>44766</v>
      </c>
      <c r="J26" s="14">
        <v>0</v>
      </c>
      <c r="K26" s="14">
        <v>10.5</v>
      </c>
      <c r="L26" s="14">
        <v>22</v>
      </c>
      <c r="M26" s="50">
        <v>79.5</v>
      </c>
    </row>
    <row r="27" spans="3:13" ht="14.25" customHeight="1" x14ac:dyDescent="0.2">
      <c r="I27" s="7">
        <v>44767</v>
      </c>
      <c r="J27" s="14">
        <v>0</v>
      </c>
      <c r="K27" s="14">
        <v>12.8</v>
      </c>
      <c r="L27" s="14">
        <v>25.6</v>
      </c>
      <c r="M27" s="50">
        <v>75.3</v>
      </c>
    </row>
    <row r="28" spans="3:13" ht="14.25" customHeight="1" x14ac:dyDescent="0.2">
      <c r="I28" s="7">
        <v>44768</v>
      </c>
      <c r="J28" s="14">
        <v>0</v>
      </c>
      <c r="K28" s="14">
        <v>12.2</v>
      </c>
      <c r="L28" s="14">
        <v>26.3</v>
      </c>
      <c r="M28" s="50">
        <v>76.8</v>
      </c>
    </row>
    <row r="29" spans="3:13" ht="14.25" customHeight="1" x14ac:dyDescent="0.2">
      <c r="I29" s="7">
        <v>44769</v>
      </c>
      <c r="J29" s="14">
        <v>11.6</v>
      </c>
      <c r="K29" s="14">
        <v>13.9</v>
      </c>
      <c r="L29" s="14">
        <v>31.3</v>
      </c>
      <c r="M29" s="50">
        <v>66.400000000000006</v>
      </c>
    </row>
    <row r="30" spans="3:13" ht="14.25" customHeight="1" x14ac:dyDescent="0.2">
      <c r="I30" s="7">
        <v>44770</v>
      </c>
      <c r="J30" s="14">
        <v>13.4</v>
      </c>
      <c r="K30" s="14">
        <v>9.6999999999999993</v>
      </c>
      <c r="L30" s="14">
        <v>20.8</v>
      </c>
      <c r="M30" s="50">
        <v>84.6</v>
      </c>
    </row>
    <row r="31" spans="3:13" ht="14.25" customHeight="1" x14ac:dyDescent="0.2">
      <c r="I31" s="7">
        <v>44771</v>
      </c>
      <c r="J31" s="14">
        <v>0</v>
      </c>
      <c r="K31" s="14">
        <v>6.7</v>
      </c>
      <c r="L31" s="14">
        <v>22</v>
      </c>
      <c r="M31" s="50">
        <v>70.5</v>
      </c>
    </row>
    <row r="32" spans="3:13" ht="14.25" customHeight="1" x14ac:dyDescent="0.2">
      <c r="I32" s="7">
        <v>44772</v>
      </c>
      <c r="J32" s="14">
        <v>0</v>
      </c>
      <c r="K32" s="14">
        <v>5.4</v>
      </c>
      <c r="L32" s="14">
        <v>21</v>
      </c>
      <c r="M32" s="50">
        <v>64.5</v>
      </c>
    </row>
    <row r="33" spans="2:13" ht="14.25" customHeight="1" x14ac:dyDescent="0.2">
      <c r="I33" s="7">
        <v>44773</v>
      </c>
      <c r="J33" s="14">
        <v>0</v>
      </c>
      <c r="K33" s="14">
        <v>6.4</v>
      </c>
      <c r="L33" s="14">
        <v>19.399999999999999</v>
      </c>
      <c r="M33" s="50">
        <v>75.7</v>
      </c>
    </row>
    <row r="34" spans="2:13" ht="14.25" customHeight="1" x14ac:dyDescent="0.2">
      <c r="I34" s="19" t="s">
        <v>7</v>
      </c>
      <c r="J34" s="22">
        <f>SUM(J3:J33)</f>
        <v>25</v>
      </c>
      <c r="K34" s="18">
        <f>SUM(K2:K33)</f>
        <v>290.89999999999992</v>
      </c>
      <c r="L34" s="18">
        <f>SUM(L2:L33)</f>
        <v>742.59999999999991</v>
      </c>
      <c r="M34" s="18">
        <f>SUM(M2:M33)</f>
        <v>1990.4496376811592</v>
      </c>
    </row>
    <row r="35" spans="2:13" ht="14.25" customHeight="1" x14ac:dyDescent="0.2">
      <c r="B35" s="63" t="s">
        <v>8</v>
      </c>
      <c r="C35" s="64"/>
      <c r="D35" s="28">
        <f>(K35)</f>
        <v>9.6966666666666637</v>
      </c>
      <c r="E35" s="30" t="s">
        <v>9</v>
      </c>
      <c r="F35" s="29">
        <f>(L35)</f>
        <v>24.75333333333333</v>
      </c>
      <c r="I35" s="20" t="s">
        <v>10</v>
      </c>
      <c r="J35" s="35"/>
      <c r="K35" s="17">
        <f>(K34/30)</f>
        <v>9.6966666666666637</v>
      </c>
      <c r="L35" s="17">
        <f>(L34/30)</f>
        <v>24.75333333333333</v>
      </c>
      <c r="M35" s="17">
        <f>(M34/30)</f>
        <v>66.348321256038645</v>
      </c>
    </row>
    <row r="36" spans="2:13" x14ac:dyDescent="0.2">
      <c r="I36" s="15"/>
      <c r="K36" s="15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615A-D2EF-4F42-A432-BFE74C0AC24E}">
  <dimension ref="B1:L39"/>
  <sheetViews>
    <sheetView zoomScaleNormal="100" workbookViewId="0">
      <selection activeCell="J4" sqref="J4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45870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 x14ac:dyDescent="0.2">
      <c r="H3" s="7">
        <v>44774</v>
      </c>
      <c r="I3" s="53">
        <v>0</v>
      </c>
      <c r="J3" s="54">
        <v>9.6</v>
      </c>
      <c r="K3" s="54">
        <v>26.6</v>
      </c>
      <c r="L3" s="55">
        <v>58.5</v>
      </c>
    </row>
    <row r="4" spans="8:12" ht="14.25" customHeight="1" x14ac:dyDescent="0.2">
      <c r="H4" s="7">
        <v>44775</v>
      </c>
      <c r="I4" s="53"/>
      <c r="J4" s="54"/>
      <c r="K4" s="54"/>
      <c r="L4" s="55"/>
    </row>
    <row r="5" spans="8:12" ht="14.25" customHeight="1" x14ac:dyDescent="0.2">
      <c r="H5" s="7">
        <v>44776</v>
      </c>
      <c r="I5" s="53"/>
      <c r="J5" s="54"/>
      <c r="K5" s="54"/>
      <c r="L5" s="55"/>
    </row>
    <row r="6" spans="8:12" ht="14.25" customHeight="1" x14ac:dyDescent="0.2">
      <c r="H6" s="7">
        <v>44777</v>
      </c>
      <c r="I6" s="53"/>
      <c r="J6" s="54"/>
      <c r="K6" s="54"/>
      <c r="L6" s="55"/>
    </row>
    <row r="7" spans="8:12" ht="14.25" customHeight="1" x14ac:dyDescent="0.2">
      <c r="H7" s="7">
        <v>44778</v>
      </c>
      <c r="I7" s="53"/>
      <c r="J7" s="54"/>
      <c r="K7" s="54"/>
      <c r="L7" s="55"/>
    </row>
    <row r="8" spans="8:12" ht="14.25" customHeight="1" x14ac:dyDescent="0.2">
      <c r="H8" s="7">
        <v>44779</v>
      </c>
      <c r="I8" s="53"/>
      <c r="J8" s="54"/>
      <c r="K8" s="54"/>
      <c r="L8" s="55"/>
    </row>
    <row r="9" spans="8:12" ht="14.25" customHeight="1" x14ac:dyDescent="0.2">
      <c r="H9" s="7">
        <v>44780</v>
      </c>
      <c r="I9" s="53"/>
      <c r="J9" s="54"/>
      <c r="K9" s="54"/>
      <c r="L9" s="55"/>
    </row>
    <row r="10" spans="8:12" ht="14.25" customHeight="1" x14ac:dyDescent="0.2">
      <c r="H10" s="7">
        <v>44781</v>
      </c>
      <c r="I10" s="53"/>
      <c r="J10" s="54"/>
      <c r="K10" s="54"/>
      <c r="L10" s="55"/>
    </row>
    <row r="11" spans="8:12" ht="14.25" customHeight="1" x14ac:dyDescent="0.2">
      <c r="H11" s="7">
        <v>44782</v>
      </c>
      <c r="I11" s="53"/>
      <c r="J11" s="54"/>
      <c r="K11" s="54"/>
      <c r="L11" s="55"/>
    </row>
    <row r="12" spans="8:12" ht="14.25" customHeight="1" x14ac:dyDescent="0.2">
      <c r="H12" s="7">
        <v>44783</v>
      </c>
      <c r="I12" s="53"/>
      <c r="J12" s="54"/>
      <c r="K12" s="54"/>
      <c r="L12" s="55"/>
    </row>
    <row r="13" spans="8:12" ht="14.25" customHeight="1" x14ac:dyDescent="0.2">
      <c r="H13" s="7">
        <v>44784</v>
      </c>
      <c r="I13" s="53"/>
      <c r="J13" s="54"/>
      <c r="K13" s="54"/>
      <c r="L13" s="55"/>
    </row>
    <row r="14" spans="8:12" ht="14.25" customHeight="1" x14ac:dyDescent="0.2">
      <c r="H14" s="7">
        <v>44785</v>
      </c>
      <c r="I14" s="53"/>
      <c r="J14" s="54"/>
      <c r="K14" s="54"/>
      <c r="L14" s="55"/>
    </row>
    <row r="15" spans="8:12" ht="14.25" customHeight="1" x14ac:dyDescent="0.2">
      <c r="H15" s="7">
        <v>44786</v>
      </c>
      <c r="I15" s="53"/>
      <c r="J15" s="54"/>
      <c r="K15" s="54"/>
      <c r="L15" s="55"/>
    </row>
    <row r="16" spans="8:12" ht="14.25" customHeight="1" x14ac:dyDescent="0.2">
      <c r="H16" s="7">
        <v>44787</v>
      </c>
      <c r="I16" s="53"/>
      <c r="J16" s="54"/>
      <c r="K16" s="54"/>
      <c r="L16" s="55"/>
    </row>
    <row r="17" spans="3:12" ht="14.25" customHeight="1" x14ac:dyDescent="0.2">
      <c r="H17" s="7">
        <v>44788</v>
      </c>
      <c r="I17" s="53"/>
      <c r="J17" s="54"/>
      <c r="K17" s="54"/>
      <c r="L17" s="55"/>
    </row>
    <row r="18" spans="3:12" ht="14.25" customHeight="1" x14ac:dyDescent="0.2">
      <c r="C18" s="61" t="s">
        <v>16</v>
      </c>
      <c r="D18" s="62"/>
      <c r="E18" s="27">
        <f>(I34)</f>
        <v>0</v>
      </c>
      <c r="F18" s="26" t="s">
        <v>5</v>
      </c>
      <c r="H18" s="7">
        <v>44789</v>
      </c>
      <c r="I18" s="53"/>
      <c r="J18" s="54"/>
      <c r="K18" s="54"/>
      <c r="L18" s="55"/>
    </row>
    <row r="19" spans="3:12" ht="14.25" customHeight="1" x14ac:dyDescent="0.2">
      <c r="H19" s="7">
        <v>44790</v>
      </c>
      <c r="I19" s="53"/>
      <c r="J19" s="54"/>
      <c r="K19" s="54"/>
      <c r="L19" s="55"/>
    </row>
    <row r="20" spans="3:12" ht="14.25" customHeight="1" x14ac:dyDescent="0.2">
      <c r="H20" s="7">
        <v>44791</v>
      </c>
      <c r="I20" s="53"/>
      <c r="J20" s="54"/>
      <c r="K20" s="54"/>
      <c r="L20" s="55"/>
    </row>
    <row r="21" spans="3:12" ht="14.25" customHeight="1" x14ac:dyDescent="0.2">
      <c r="H21" s="7">
        <v>44792</v>
      </c>
      <c r="I21" s="53"/>
      <c r="J21" s="54"/>
      <c r="K21" s="54"/>
      <c r="L21" s="55"/>
    </row>
    <row r="22" spans="3:12" ht="14.25" customHeight="1" x14ac:dyDescent="0.2">
      <c r="H22" s="7">
        <v>44793</v>
      </c>
      <c r="I22" s="53"/>
      <c r="J22" s="54"/>
      <c r="K22" s="54"/>
      <c r="L22" s="55"/>
    </row>
    <row r="23" spans="3:12" ht="14.25" customHeight="1" x14ac:dyDescent="0.2">
      <c r="H23" s="7">
        <v>44794</v>
      </c>
      <c r="I23" s="53"/>
      <c r="J23" s="54"/>
      <c r="K23" s="54"/>
      <c r="L23" s="55"/>
    </row>
    <row r="24" spans="3:12" ht="14.25" customHeight="1" x14ac:dyDescent="0.2">
      <c r="H24" s="7">
        <v>44795</v>
      </c>
      <c r="I24" s="53"/>
      <c r="J24" s="54"/>
      <c r="K24" s="54"/>
      <c r="L24" s="55"/>
    </row>
    <row r="25" spans="3:12" ht="14.25" customHeight="1" x14ac:dyDescent="0.2">
      <c r="H25" s="7">
        <v>44796</v>
      </c>
      <c r="I25" s="53"/>
      <c r="J25" s="54"/>
      <c r="K25" s="54"/>
      <c r="L25" s="55"/>
    </row>
    <row r="26" spans="3:12" ht="14.25" customHeight="1" x14ac:dyDescent="0.2">
      <c r="H26" s="7">
        <v>44797</v>
      </c>
      <c r="I26" s="53"/>
      <c r="J26" s="54"/>
      <c r="K26" s="54"/>
      <c r="L26" s="55"/>
    </row>
    <row r="27" spans="3:12" ht="14.25" customHeight="1" x14ac:dyDescent="0.2">
      <c r="H27" s="7">
        <v>44798</v>
      </c>
      <c r="I27" s="53"/>
      <c r="J27" s="54"/>
      <c r="K27" s="54"/>
      <c r="L27" s="55"/>
    </row>
    <row r="28" spans="3:12" ht="14.25" customHeight="1" x14ac:dyDescent="0.2">
      <c r="H28" s="7">
        <v>44799</v>
      </c>
      <c r="I28" s="53"/>
      <c r="J28" s="54"/>
      <c r="K28" s="54"/>
      <c r="L28" s="55"/>
    </row>
    <row r="29" spans="3:12" ht="14.25" customHeight="1" x14ac:dyDescent="0.2">
      <c r="H29" s="7">
        <v>44800</v>
      </c>
      <c r="I29" s="53"/>
      <c r="J29" s="54"/>
      <c r="K29" s="54"/>
      <c r="L29" s="55"/>
    </row>
    <row r="30" spans="3:12" ht="14.25" customHeight="1" x14ac:dyDescent="0.2">
      <c r="H30" s="7">
        <v>44801</v>
      </c>
      <c r="I30" s="53"/>
      <c r="J30" s="54"/>
      <c r="K30" s="54"/>
      <c r="L30" s="55"/>
    </row>
    <row r="31" spans="3:12" ht="14.25" customHeight="1" x14ac:dyDescent="0.2">
      <c r="H31" s="7">
        <v>44802</v>
      </c>
      <c r="I31" s="53"/>
      <c r="J31" s="54"/>
      <c r="K31" s="54"/>
      <c r="L31" s="55"/>
    </row>
    <row r="32" spans="3:12" ht="14.25" customHeight="1" x14ac:dyDescent="0.2">
      <c r="H32" s="7">
        <v>44803</v>
      </c>
      <c r="I32" s="53"/>
      <c r="J32" s="54"/>
      <c r="K32" s="54"/>
      <c r="L32" s="55"/>
    </row>
    <row r="33" spans="2:12" ht="14.25" customHeight="1" x14ac:dyDescent="0.2">
      <c r="H33" s="7">
        <v>44804</v>
      </c>
      <c r="I33" s="53"/>
      <c r="J33" s="54"/>
      <c r="K33" s="54"/>
      <c r="L33" s="55"/>
    </row>
    <row r="34" spans="2:12" ht="14.25" customHeight="1" x14ac:dyDescent="0.2">
      <c r="H34" s="19" t="s">
        <v>7</v>
      </c>
      <c r="I34" s="48">
        <f>SUM(I3:I33)</f>
        <v>0</v>
      </c>
      <c r="J34" s="18">
        <f>SUM(J2:J33)</f>
        <v>9.6</v>
      </c>
      <c r="K34" s="18">
        <f>SUM(K2:K33)</f>
        <v>26.6</v>
      </c>
      <c r="L34" s="18">
        <f>SUM(L2:L33)</f>
        <v>58.5</v>
      </c>
    </row>
    <row r="35" spans="2:12" ht="14.25" customHeight="1" x14ac:dyDescent="0.2">
      <c r="B35" s="63" t="s">
        <v>8</v>
      </c>
      <c r="C35" s="64"/>
      <c r="D35" s="28">
        <f>(J35)</f>
        <v>0.32</v>
      </c>
      <c r="E35" s="30" t="s">
        <v>9</v>
      </c>
      <c r="F35" s="29">
        <f>(K35)</f>
        <v>0.88666666666666671</v>
      </c>
      <c r="H35" s="20" t="s">
        <v>10</v>
      </c>
      <c r="I35" s="16"/>
      <c r="J35" s="17">
        <f>(J34/30)</f>
        <v>0.32</v>
      </c>
      <c r="K35" s="17">
        <f>(K34/30)</f>
        <v>0.88666666666666671</v>
      </c>
      <c r="L35" s="17">
        <f>(L34/30)</f>
        <v>1.95</v>
      </c>
    </row>
    <row r="36" spans="2:12" x14ac:dyDescent="0.2">
      <c r="J36" s="15"/>
      <c r="L36" s="15"/>
    </row>
    <row r="39" spans="2:12" x14ac:dyDescent="0.2">
      <c r="H39" s="40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7:O131"/>
  <sheetViews>
    <sheetView topLeftCell="A82" zoomScale="80" workbookViewId="0">
      <selection activeCell="Q41" sqref="Q41"/>
    </sheetView>
  </sheetViews>
  <sheetFormatPr defaultColWidth="11.42578125" defaultRowHeight="12.75" x14ac:dyDescent="0.2"/>
  <cols>
    <col min="1" max="1" width="6" customWidth="1"/>
    <col min="2" max="11" width="11.42578125" customWidth="1"/>
    <col min="12" max="12" width="11.140625" customWidth="1"/>
    <col min="13" max="13" width="11.42578125" customWidth="1"/>
    <col min="14" max="15" width="10.7109375" customWidth="1"/>
  </cols>
  <sheetData>
    <row r="17" spans="2:14" x14ac:dyDescent="0.2">
      <c r="B17" s="65" t="s">
        <v>21</v>
      </c>
      <c r="C17" s="66"/>
      <c r="D17" s="66"/>
      <c r="E17" s="66"/>
      <c r="F17" s="25">
        <f>(JAN!$I$34)</f>
        <v>121.2</v>
      </c>
      <c r="G17" s="26" t="s">
        <v>5</v>
      </c>
      <c r="I17" s="65" t="s">
        <v>22</v>
      </c>
      <c r="J17" s="66"/>
      <c r="K17" s="66"/>
      <c r="L17" s="66"/>
      <c r="M17" s="25">
        <f>(FEV!I34)</f>
        <v>203.39999999999998</v>
      </c>
      <c r="N17" s="26" t="s">
        <v>5</v>
      </c>
    </row>
    <row r="34" spans="2:14" x14ac:dyDescent="0.2">
      <c r="B34" s="65" t="s">
        <v>23</v>
      </c>
      <c r="C34" s="66"/>
      <c r="D34" s="66"/>
      <c r="E34" s="66"/>
      <c r="F34" s="25" t="e">
        <f>(#REF!)</f>
        <v>#REF!</v>
      </c>
      <c r="G34" s="26" t="s">
        <v>5</v>
      </c>
      <c r="I34" s="65" t="s">
        <v>24</v>
      </c>
      <c r="J34" s="66"/>
      <c r="K34" s="66"/>
      <c r="L34" s="66"/>
      <c r="M34" s="25">
        <f>(ABR!I34)</f>
        <v>83.8</v>
      </c>
      <c r="N34" s="26" t="s">
        <v>5</v>
      </c>
    </row>
    <row r="51" spans="2:14" x14ac:dyDescent="0.2">
      <c r="B51" s="65" t="s">
        <v>25</v>
      </c>
      <c r="C51" s="66"/>
      <c r="D51" s="66"/>
      <c r="E51" s="66"/>
      <c r="F51" s="25">
        <f>(MAI!I34)</f>
        <v>28.4</v>
      </c>
      <c r="G51" s="26" t="s">
        <v>5</v>
      </c>
      <c r="I51" s="65" t="s">
        <v>26</v>
      </c>
      <c r="J51" s="66"/>
      <c r="K51" s="66"/>
      <c r="L51" s="66"/>
      <c r="M51" s="25">
        <f>(JUN!J35)</f>
        <v>0.4</v>
      </c>
      <c r="N51" s="26" t="s">
        <v>5</v>
      </c>
    </row>
    <row r="68" spans="2:14" x14ac:dyDescent="0.2">
      <c r="B68" s="65" t="s">
        <v>27</v>
      </c>
      <c r="C68" s="66"/>
      <c r="D68" s="66"/>
      <c r="E68" s="66"/>
      <c r="F68" s="25">
        <f>(JUL!E18)</f>
        <v>46.800000000000004</v>
      </c>
      <c r="G68" s="26" t="s">
        <v>5</v>
      </c>
      <c r="I68" s="65" t="s">
        <v>28</v>
      </c>
      <c r="J68" s="66"/>
      <c r="K68" s="66"/>
      <c r="L68" s="66"/>
      <c r="M68" s="25">
        <f>(AGO!I34)</f>
        <v>27.8</v>
      </c>
      <c r="N68" s="26" t="s">
        <v>5</v>
      </c>
    </row>
    <row r="85" spans="2:14" x14ac:dyDescent="0.2">
      <c r="B85" s="65" t="s">
        <v>29</v>
      </c>
      <c r="C85" s="66"/>
      <c r="D85" s="66"/>
      <c r="E85" s="66"/>
      <c r="F85" s="25">
        <f>(SET!J34)</f>
        <v>49.8</v>
      </c>
      <c r="G85" s="26" t="s">
        <v>5</v>
      </c>
      <c r="I85" s="65" t="s">
        <v>30</v>
      </c>
      <c r="J85" s="66"/>
      <c r="K85" s="66"/>
      <c r="L85" s="66"/>
      <c r="M85" s="25">
        <f>(OUT!J34)</f>
        <v>71.310000000000016</v>
      </c>
      <c r="N85" s="26" t="s">
        <v>5</v>
      </c>
    </row>
    <row r="102" spans="2:14" x14ac:dyDescent="0.2">
      <c r="B102" s="65" t="s">
        <v>31</v>
      </c>
      <c r="C102" s="66"/>
      <c r="D102" s="66"/>
      <c r="E102" s="66"/>
      <c r="F102" s="25">
        <f>(NOV!I34)</f>
        <v>176.72</v>
      </c>
      <c r="G102" s="26" t="s">
        <v>5</v>
      </c>
      <c r="I102" s="65" t="s">
        <v>32</v>
      </c>
      <c r="J102" s="66"/>
      <c r="K102" s="66"/>
      <c r="L102" s="66"/>
      <c r="M102" s="25">
        <f>(DEZ!I34)</f>
        <v>206.79999999999998</v>
      </c>
      <c r="N102" s="26" t="s">
        <v>5</v>
      </c>
    </row>
    <row r="131" spans="15:15" x14ac:dyDescent="0.2">
      <c r="O131">
        <v>15</v>
      </c>
    </row>
  </sheetData>
  <mergeCells count="12">
    <mergeCell ref="B17:E17"/>
    <mergeCell ref="I17:L17"/>
    <mergeCell ref="I68:L68"/>
    <mergeCell ref="B68:E68"/>
    <mergeCell ref="B51:E51"/>
    <mergeCell ref="I51:L51"/>
    <mergeCell ref="I102:L102"/>
    <mergeCell ref="I85:L85"/>
    <mergeCell ref="B102:E102"/>
    <mergeCell ref="B85:E85"/>
    <mergeCell ref="I34:L34"/>
    <mergeCell ref="B34:E34"/>
  </mergeCells>
  <phoneticPr fontId="0" type="noConversion"/>
  <pageMargins left="0.36" right="0.46" top="0.39" bottom="0.21" header="0.17" footer="0.22"/>
  <pageSetup paperSize="9" scale="49" orientation="portrait" horizontalDpi="300" verticalDpi="300" r:id="rId1"/>
  <headerFooter alignWithMargins="0">
    <oddHeader>Page &amp;P&amp;R&amp;F</oddHeader>
    <oddFooter>&amp;R&amp;1#&amp;"Calibri"&amp;22&amp;KFF8939RESTRICTED</oddFooter>
  </headerFooter>
  <colBreaks count="1" manualBreakCount="1">
    <brk id="1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Q72"/>
  <sheetViews>
    <sheetView topLeftCell="A63" zoomScale="80" workbookViewId="0">
      <selection activeCell="B46" sqref="B46"/>
    </sheetView>
  </sheetViews>
  <sheetFormatPr defaultColWidth="14" defaultRowHeight="12.75" x14ac:dyDescent="0.2"/>
  <cols>
    <col min="1" max="2" width="14" customWidth="1"/>
    <col min="3" max="3" width="7.85546875" customWidth="1"/>
    <col min="4" max="5" width="14" customWidth="1"/>
    <col min="6" max="6" width="7.7109375" customWidth="1"/>
    <col min="7" max="8" width="14" customWidth="1"/>
    <col min="9" max="9" width="8.140625" customWidth="1"/>
    <col min="10" max="11" width="14" customWidth="1"/>
    <col min="12" max="12" width="7.85546875" customWidth="1"/>
    <col min="13" max="14" width="14" customWidth="1"/>
    <col min="15" max="15" width="8.140625" customWidth="1"/>
  </cols>
  <sheetData>
    <row r="2" spans="1:17" x14ac:dyDescent="0.2">
      <c r="A2" s="3" t="s">
        <v>33</v>
      </c>
      <c r="B2" s="4"/>
      <c r="C2" s="1"/>
      <c r="D2" s="3" t="s">
        <v>34</v>
      </c>
      <c r="E2" s="4"/>
      <c r="F2" s="1"/>
      <c r="G2" s="3" t="s">
        <v>35</v>
      </c>
      <c r="H2" s="5"/>
      <c r="I2" s="1"/>
      <c r="J2" s="3" t="s">
        <v>36</v>
      </c>
      <c r="K2" s="5"/>
      <c r="L2" s="1"/>
      <c r="M2" s="3" t="s">
        <v>37</v>
      </c>
      <c r="N2" s="5"/>
      <c r="O2" s="1"/>
      <c r="P2" s="3" t="s">
        <v>38</v>
      </c>
      <c r="Q2" s="5"/>
    </row>
    <row r="3" spans="1:17" x14ac:dyDescent="0.2">
      <c r="A3" s="6" t="s">
        <v>0</v>
      </c>
      <c r="B3" s="6" t="s">
        <v>1</v>
      </c>
      <c r="C3" s="1"/>
      <c r="D3" s="6" t="s">
        <v>0</v>
      </c>
      <c r="E3" s="6" t="s">
        <v>1</v>
      </c>
      <c r="F3" s="1"/>
      <c r="G3" s="6" t="s">
        <v>0</v>
      </c>
      <c r="H3" s="6" t="s">
        <v>1</v>
      </c>
      <c r="I3" s="1"/>
      <c r="J3" s="6" t="s">
        <v>0</v>
      </c>
      <c r="K3" s="6" t="s">
        <v>1</v>
      </c>
      <c r="L3" s="1"/>
      <c r="M3" s="6" t="s">
        <v>0</v>
      </c>
      <c r="N3" s="6" t="s">
        <v>1</v>
      </c>
      <c r="O3" s="1"/>
      <c r="P3" s="6" t="s">
        <v>0</v>
      </c>
      <c r="Q3" s="6" t="s">
        <v>1</v>
      </c>
    </row>
    <row r="4" spans="1:17" x14ac:dyDescent="0.2">
      <c r="A4" s="36">
        <v>44197</v>
      </c>
      <c r="B4" s="23">
        <f>(JAN!I3)</f>
        <v>0</v>
      </c>
      <c r="C4" s="1"/>
      <c r="D4" s="36">
        <v>44228</v>
      </c>
      <c r="E4" s="23">
        <f>(FEV!I3)</f>
        <v>0</v>
      </c>
      <c r="F4" s="1"/>
      <c r="G4" s="37">
        <v>44256</v>
      </c>
      <c r="H4" s="23">
        <f>(MAR!I3)</f>
        <v>0</v>
      </c>
      <c r="I4" s="1"/>
      <c r="J4" s="36">
        <v>44287</v>
      </c>
      <c r="K4" s="23">
        <f>(ABR!I3)</f>
        <v>3.4000000000000004</v>
      </c>
      <c r="L4" s="1"/>
      <c r="M4" s="36">
        <v>44317</v>
      </c>
      <c r="N4" s="23">
        <f>(MAI!I3)</f>
        <v>0</v>
      </c>
      <c r="O4" s="1"/>
      <c r="P4" s="36">
        <v>44348</v>
      </c>
      <c r="Q4" s="23">
        <f>(JUN!J4)</f>
        <v>0</v>
      </c>
    </row>
    <row r="5" spans="1:17" x14ac:dyDescent="0.2">
      <c r="A5" s="36">
        <v>44198</v>
      </c>
      <c r="B5" s="23">
        <f>(JAN!I4)</f>
        <v>1.8</v>
      </c>
      <c r="C5" s="1"/>
      <c r="D5" s="36">
        <v>44229</v>
      </c>
      <c r="E5" s="23">
        <f>(FEV!I4)</f>
        <v>0</v>
      </c>
      <c r="F5" s="1"/>
      <c r="G5" s="37">
        <v>44257</v>
      </c>
      <c r="H5" s="23">
        <f>(MAR!I4)</f>
        <v>0</v>
      </c>
      <c r="I5" s="1"/>
      <c r="J5" s="36">
        <v>44288</v>
      </c>
      <c r="K5" s="23">
        <f>(ABR!I4)</f>
        <v>0.2</v>
      </c>
      <c r="L5" s="1"/>
      <c r="M5" s="36">
        <v>44318</v>
      </c>
      <c r="N5" s="23">
        <f>(MAI!I4)</f>
        <v>0</v>
      </c>
      <c r="O5" s="1"/>
      <c r="P5" s="36">
        <v>44349</v>
      </c>
      <c r="Q5" s="23">
        <f>(JUN!J5)</f>
        <v>0</v>
      </c>
    </row>
    <row r="6" spans="1:17" x14ac:dyDescent="0.2">
      <c r="A6" s="36">
        <v>44199</v>
      </c>
      <c r="B6" s="23">
        <f>(JAN!I5)</f>
        <v>0</v>
      </c>
      <c r="C6" s="1"/>
      <c r="D6" s="36">
        <v>44230</v>
      </c>
      <c r="E6" s="23">
        <f>(FEV!I5)</f>
        <v>0</v>
      </c>
      <c r="F6" s="1"/>
      <c r="G6" s="37">
        <v>44258</v>
      </c>
      <c r="H6" s="23">
        <f>(MAR!I5)</f>
        <v>0</v>
      </c>
      <c r="I6" s="1"/>
      <c r="J6" s="36">
        <v>44289</v>
      </c>
      <c r="K6" s="23">
        <f>(ABR!I5)</f>
        <v>0</v>
      </c>
      <c r="L6" s="1"/>
      <c r="M6" s="36">
        <v>44319</v>
      </c>
      <c r="N6" s="23">
        <f>(MAI!I5)</f>
        <v>0</v>
      </c>
      <c r="O6" s="1"/>
      <c r="P6" s="36">
        <v>44350</v>
      </c>
      <c r="Q6" s="23">
        <f>(JUN!J6)</f>
        <v>0</v>
      </c>
    </row>
    <row r="7" spans="1:17" x14ac:dyDescent="0.2">
      <c r="A7" s="36">
        <v>44200</v>
      </c>
      <c r="B7" s="23">
        <f>(JAN!I6)</f>
        <v>0</v>
      </c>
      <c r="C7" s="1"/>
      <c r="D7" s="36">
        <v>44231</v>
      </c>
      <c r="E7" s="23">
        <f>(FEV!I6)</f>
        <v>0</v>
      </c>
      <c r="F7" s="1"/>
      <c r="G7" s="37">
        <v>44259</v>
      </c>
      <c r="H7" s="23">
        <f>(MAR!I6)</f>
        <v>0</v>
      </c>
      <c r="I7" s="1"/>
      <c r="J7" s="36">
        <v>44290</v>
      </c>
      <c r="K7" s="23">
        <f>(ABR!I6)</f>
        <v>0</v>
      </c>
      <c r="L7" s="1"/>
      <c r="M7" s="36">
        <v>44320</v>
      </c>
      <c r="N7" s="23">
        <f>(MAI!I6)</f>
        <v>0</v>
      </c>
      <c r="O7" s="1"/>
      <c r="P7" s="36">
        <v>44351</v>
      </c>
      <c r="Q7" s="23">
        <f>(JUN!J7)</f>
        <v>0</v>
      </c>
    </row>
    <row r="8" spans="1:17" x14ac:dyDescent="0.2">
      <c r="A8" s="36">
        <v>44201</v>
      </c>
      <c r="B8" s="23">
        <f>(JAN!I7)</f>
        <v>0</v>
      </c>
      <c r="C8" s="1"/>
      <c r="D8" s="36">
        <v>44232</v>
      </c>
      <c r="E8" s="23">
        <f>(FEV!I7)</f>
        <v>0</v>
      </c>
      <c r="F8" s="1"/>
      <c r="G8" s="37">
        <v>44260</v>
      </c>
      <c r="H8" s="23">
        <f>(MAR!I7)</f>
        <v>4.6000000000000005</v>
      </c>
      <c r="I8" s="1"/>
      <c r="J8" s="36">
        <v>44291</v>
      </c>
      <c r="K8" s="23">
        <f>(ABR!I7)</f>
        <v>0</v>
      </c>
      <c r="L8" s="1"/>
      <c r="M8" s="36">
        <v>44321</v>
      </c>
      <c r="N8" s="23">
        <f>(MAI!I7)</f>
        <v>0</v>
      </c>
      <c r="O8" s="1"/>
      <c r="P8" s="36">
        <v>44352</v>
      </c>
      <c r="Q8" s="23">
        <f>(JUN!J8)</f>
        <v>0</v>
      </c>
    </row>
    <row r="9" spans="1:17" x14ac:dyDescent="0.2">
      <c r="A9" s="36">
        <v>44202</v>
      </c>
      <c r="B9" s="23">
        <f>(JAN!I8)</f>
        <v>0</v>
      </c>
      <c r="C9" s="1"/>
      <c r="D9" s="36">
        <v>44233</v>
      </c>
      <c r="E9" s="23">
        <f>(FEV!I8)</f>
        <v>0</v>
      </c>
      <c r="F9" s="1"/>
      <c r="G9" s="37">
        <v>44261</v>
      </c>
      <c r="H9" s="23">
        <f>(MAR!I8)</f>
        <v>0.60000000000000009</v>
      </c>
      <c r="I9" s="1"/>
      <c r="J9" s="36">
        <v>44292</v>
      </c>
      <c r="K9" s="23">
        <f>(ABR!I8)</f>
        <v>0</v>
      </c>
      <c r="L9" s="1"/>
      <c r="M9" s="36">
        <v>44322</v>
      </c>
      <c r="N9" s="23">
        <f>(MAI!I8)</f>
        <v>0</v>
      </c>
      <c r="O9" s="1"/>
      <c r="P9" s="36">
        <v>44353</v>
      </c>
      <c r="Q9" s="23">
        <f>(JUN!J9)</f>
        <v>0</v>
      </c>
    </row>
    <row r="10" spans="1:17" x14ac:dyDescent="0.2">
      <c r="A10" s="36">
        <v>44203</v>
      </c>
      <c r="B10" s="23">
        <f>(JAN!I9)</f>
        <v>0</v>
      </c>
      <c r="C10" s="1"/>
      <c r="D10" s="36">
        <v>44234</v>
      </c>
      <c r="E10" s="23">
        <f>(FEV!I9)</f>
        <v>3.2</v>
      </c>
      <c r="F10" s="1"/>
      <c r="G10" s="37">
        <v>44262</v>
      </c>
      <c r="H10" s="23">
        <f>(MAR!I9)</f>
        <v>13</v>
      </c>
      <c r="I10" s="1"/>
      <c r="J10" s="36">
        <v>44293</v>
      </c>
      <c r="K10" s="23">
        <f>(ABR!I9)</f>
        <v>0</v>
      </c>
      <c r="L10" s="1"/>
      <c r="M10" s="36">
        <v>44323</v>
      </c>
      <c r="N10" s="23">
        <f>(MAI!I9)</f>
        <v>0</v>
      </c>
      <c r="O10" s="1"/>
      <c r="P10" s="36">
        <v>44354</v>
      </c>
      <c r="Q10" s="23">
        <f>(JUN!J10)</f>
        <v>0</v>
      </c>
    </row>
    <row r="11" spans="1:17" x14ac:dyDescent="0.2">
      <c r="A11" s="36">
        <v>44204</v>
      </c>
      <c r="B11" s="23">
        <f>(JAN!I10)</f>
        <v>0</v>
      </c>
      <c r="C11" s="1"/>
      <c r="D11" s="36">
        <v>44235</v>
      </c>
      <c r="E11" s="23">
        <f>(FEV!I10)</f>
        <v>0.2</v>
      </c>
      <c r="F11" s="1"/>
      <c r="G11" s="37">
        <v>44263</v>
      </c>
      <c r="H11" s="23">
        <f>(MAR!I10)</f>
        <v>0</v>
      </c>
      <c r="I11" s="1"/>
      <c r="J11" s="36">
        <v>44294</v>
      </c>
      <c r="K11" s="23">
        <f>(ABR!I10)</f>
        <v>6</v>
      </c>
      <c r="L11" s="1"/>
      <c r="M11" s="36">
        <v>44324</v>
      </c>
      <c r="N11" s="23">
        <f>(MAI!I10)</f>
        <v>0</v>
      </c>
      <c r="O11" s="1"/>
      <c r="P11" s="36">
        <v>44355</v>
      </c>
      <c r="Q11" s="23">
        <f>(JUN!J11)</f>
        <v>0</v>
      </c>
    </row>
    <row r="12" spans="1:17" x14ac:dyDescent="0.2">
      <c r="A12" s="36">
        <v>44205</v>
      </c>
      <c r="B12" s="23">
        <f>(JAN!I11)</f>
        <v>0</v>
      </c>
      <c r="C12" s="1"/>
      <c r="D12" s="36">
        <v>44236</v>
      </c>
      <c r="E12" s="23">
        <f>(FEV!I11)</f>
        <v>0.60000000000000009</v>
      </c>
      <c r="F12" s="1"/>
      <c r="G12" s="37">
        <v>44264</v>
      </c>
      <c r="H12" s="23">
        <f>(MAR!I11)</f>
        <v>2.2000000000000002</v>
      </c>
      <c r="I12" s="1"/>
      <c r="J12" s="36">
        <v>44295</v>
      </c>
      <c r="K12" s="23">
        <f>(ABR!I11)</f>
        <v>0</v>
      </c>
      <c r="L12" s="1"/>
      <c r="M12" s="36">
        <v>44325</v>
      </c>
      <c r="N12" s="23">
        <f>(MAI!I11)</f>
        <v>0</v>
      </c>
      <c r="O12" s="1"/>
      <c r="P12" s="36">
        <v>44356</v>
      </c>
      <c r="Q12" s="23">
        <f>(JUN!J12)</f>
        <v>0</v>
      </c>
    </row>
    <row r="13" spans="1:17" x14ac:dyDescent="0.2">
      <c r="A13" s="36">
        <v>44206</v>
      </c>
      <c r="B13" s="23">
        <f>(JAN!I12)</f>
        <v>6.8000000000000007</v>
      </c>
      <c r="C13" s="1"/>
      <c r="D13" s="36">
        <v>44237</v>
      </c>
      <c r="E13" s="23">
        <f>(FEV!I12)</f>
        <v>9.4</v>
      </c>
      <c r="F13" s="1"/>
      <c r="G13" s="37">
        <v>44265</v>
      </c>
      <c r="H13" s="23">
        <f>(MAR!I12)</f>
        <v>0</v>
      </c>
      <c r="I13" s="1"/>
      <c r="J13" s="36">
        <v>44296</v>
      </c>
      <c r="K13" s="23">
        <f>(ABR!I12)</f>
        <v>0</v>
      </c>
      <c r="L13" s="1"/>
      <c r="M13" s="36">
        <v>44326</v>
      </c>
      <c r="N13" s="23">
        <f>(MAI!I12)</f>
        <v>0</v>
      </c>
      <c r="O13" s="1"/>
      <c r="P13" s="36">
        <v>44357</v>
      </c>
      <c r="Q13" s="23">
        <f>(JUN!J13)</f>
        <v>0</v>
      </c>
    </row>
    <row r="14" spans="1:17" x14ac:dyDescent="0.2">
      <c r="A14" s="36">
        <v>44207</v>
      </c>
      <c r="B14" s="23">
        <f>(JAN!I13)</f>
        <v>19</v>
      </c>
      <c r="C14" s="1"/>
      <c r="D14" s="36">
        <v>44238</v>
      </c>
      <c r="E14" s="23">
        <f>(FEV!I13)</f>
        <v>0</v>
      </c>
      <c r="F14" s="1"/>
      <c r="G14" s="37">
        <v>44266</v>
      </c>
      <c r="H14" s="23">
        <f>(MAR!I13)</f>
        <v>0</v>
      </c>
      <c r="I14" s="1"/>
      <c r="J14" s="36">
        <v>44297</v>
      </c>
      <c r="K14" s="23">
        <f>(ABR!I13)</f>
        <v>0</v>
      </c>
      <c r="L14" s="1"/>
      <c r="M14" s="36">
        <v>44327</v>
      </c>
      <c r="N14" s="23">
        <f>(MAI!I13)</f>
        <v>0</v>
      </c>
      <c r="O14" s="1"/>
      <c r="P14" s="36">
        <v>44358</v>
      </c>
      <c r="Q14" s="23">
        <f>(JUN!J14)</f>
        <v>0</v>
      </c>
    </row>
    <row r="15" spans="1:17" x14ac:dyDescent="0.2">
      <c r="A15" s="36">
        <v>44208</v>
      </c>
      <c r="B15" s="23">
        <f>(JAN!I14)</f>
        <v>9.4</v>
      </c>
      <c r="C15" s="1"/>
      <c r="D15" s="36">
        <v>44239</v>
      </c>
      <c r="E15" s="23">
        <f>(FEV!I14)</f>
        <v>0</v>
      </c>
      <c r="F15" s="1"/>
      <c r="G15" s="37">
        <v>44267</v>
      </c>
      <c r="H15" s="23">
        <f>(MAR!I14)</f>
        <v>0</v>
      </c>
      <c r="I15" s="1"/>
      <c r="J15" s="36">
        <v>44298</v>
      </c>
      <c r="K15" s="23">
        <f>(ABR!I14)</f>
        <v>0</v>
      </c>
      <c r="L15" s="1"/>
      <c r="M15" s="36">
        <v>44328</v>
      </c>
      <c r="N15" s="23">
        <f>(MAI!I14)</f>
        <v>0</v>
      </c>
      <c r="O15" s="1"/>
      <c r="P15" s="36">
        <v>44359</v>
      </c>
      <c r="Q15" s="23">
        <f>(JUN!J15)</f>
        <v>0</v>
      </c>
    </row>
    <row r="16" spans="1:17" x14ac:dyDescent="0.2">
      <c r="A16" s="36">
        <v>44209</v>
      </c>
      <c r="B16" s="23">
        <f>(JAN!I15)</f>
        <v>0</v>
      </c>
      <c r="C16" s="1"/>
      <c r="D16" s="36">
        <v>44240</v>
      </c>
      <c r="E16" s="23">
        <f>(FEV!I15)</f>
        <v>0</v>
      </c>
      <c r="F16" s="1"/>
      <c r="G16" s="37">
        <v>44268</v>
      </c>
      <c r="H16" s="23">
        <f>(MAR!I15)</f>
        <v>0</v>
      </c>
      <c r="I16" s="1"/>
      <c r="J16" s="36">
        <v>44299</v>
      </c>
      <c r="K16" s="23">
        <f>(ABR!I15)</f>
        <v>21.2</v>
      </c>
      <c r="L16" s="1"/>
      <c r="M16" s="36">
        <v>44329</v>
      </c>
      <c r="N16" s="23">
        <f>(MAI!I15)</f>
        <v>0</v>
      </c>
      <c r="O16" s="1"/>
      <c r="P16" s="36">
        <v>44360</v>
      </c>
      <c r="Q16" s="23">
        <f>(JUN!J16)</f>
        <v>0</v>
      </c>
    </row>
    <row r="17" spans="1:17" x14ac:dyDescent="0.2">
      <c r="A17" s="36">
        <v>44210</v>
      </c>
      <c r="B17" s="23">
        <f>(JAN!I16)</f>
        <v>0</v>
      </c>
      <c r="C17" s="1"/>
      <c r="D17" s="36">
        <v>44241</v>
      </c>
      <c r="E17" s="23">
        <f>(FEV!I16)</f>
        <v>20.799999999999997</v>
      </c>
      <c r="F17" s="1"/>
      <c r="G17" s="37">
        <v>44269</v>
      </c>
      <c r="H17" s="23">
        <f>(MAR!I16)</f>
        <v>0</v>
      </c>
      <c r="I17" s="1"/>
      <c r="J17" s="36">
        <v>44300</v>
      </c>
      <c r="K17" s="23">
        <f>(ABR!I16)</f>
        <v>27.8</v>
      </c>
      <c r="L17" s="1"/>
      <c r="M17" s="36">
        <v>44330</v>
      </c>
      <c r="N17" s="23">
        <f>(MAI!I16)</f>
        <v>0</v>
      </c>
      <c r="O17" s="1"/>
      <c r="P17" s="36">
        <v>44361</v>
      </c>
      <c r="Q17" s="23">
        <f>(JUN!J17)</f>
        <v>0</v>
      </c>
    </row>
    <row r="18" spans="1:17" x14ac:dyDescent="0.2">
      <c r="A18" s="36">
        <v>44211</v>
      </c>
      <c r="B18" s="23">
        <f>(JAN!I17)</f>
        <v>0</v>
      </c>
      <c r="C18" s="1"/>
      <c r="D18" s="36">
        <v>44242</v>
      </c>
      <c r="E18" s="23">
        <f>(FEV!I17)</f>
        <v>51.2</v>
      </c>
      <c r="F18" s="1"/>
      <c r="G18" s="37">
        <v>44270</v>
      </c>
      <c r="H18" s="23">
        <f>(MAR!I17)</f>
        <v>0.2</v>
      </c>
      <c r="I18" s="1"/>
      <c r="J18" s="36">
        <v>44301</v>
      </c>
      <c r="K18" s="23">
        <f>(ABR!I17)</f>
        <v>0.2</v>
      </c>
      <c r="L18" s="1"/>
      <c r="M18" s="36">
        <v>44331</v>
      </c>
      <c r="N18" s="23">
        <f>(MAI!I17)</f>
        <v>0</v>
      </c>
      <c r="O18" s="1"/>
      <c r="P18" s="36">
        <v>44362</v>
      </c>
      <c r="Q18" s="23">
        <f>(JUN!J18)</f>
        <v>0</v>
      </c>
    </row>
    <row r="19" spans="1:17" x14ac:dyDescent="0.2">
      <c r="A19" s="36">
        <v>44212</v>
      </c>
      <c r="B19" s="23">
        <f>(JAN!I18)</f>
        <v>0</v>
      </c>
      <c r="C19" s="1"/>
      <c r="D19" s="36">
        <v>44243</v>
      </c>
      <c r="E19" s="23">
        <f>(FEV!I18)</f>
        <v>1</v>
      </c>
      <c r="F19" s="1"/>
      <c r="G19" s="37">
        <v>44271</v>
      </c>
      <c r="H19" s="23">
        <f>(MAR!I18)</f>
        <v>0.4</v>
      </c>
      <c r="I19" s="1"/>
      <c r="J19" s="36">
        <v>44302</v>
      </c>
      <c r="K19" s="23">
        <f>(ABR!I18)</f>
        <v>24.999999999999996</v>
      </c>
      <c r="L19" s="1"/>
      <c r="M19" s="36">
        <v>44332</v>
      </c>
      <c r="N19" s="23">
        <f>(MAI!I18)</f>
        <v>0</v>
      </c>
      <c r="O19" s="1"/>
      <c r="P19" s="36">
        <v>44363</v>
      </c>
      <c r="Q19" s="23">
        <f>(JUN!J19)</f>
        <v>0</v>
      </c>
    </row>
    <row r="20" spans="1:17" x14ac:dyDescent="0.2">
      <c r="A20" s="36">
        <v>44213</v>
      </c>
      <c r="B20" s="23">
        <f>(JAN!I19)</f>
        <v>9.1999999999999993</v>
      </c>
      <c r="C20" s="1"/>
      <c r="D20" s="36">
        <v>44244</v>
      </c>
      <c r="E20" s="23">
        <f>(FEV!I19)</f>
        <v>0</v>
      </c>
      <c r="F20" s="1"/>
      <c r="G20" s="37">
        <v>44272</v>
      </c>
      <c r="H20" s="23">
        <f>(MAR!I19)</f>
        <v>6.6000000000000005</v>
      </c>
      <c r="I20" s="1"/>
      <c r="J20" s="36">
        <v>44303</v>
      </c>
      <c r="K20" s="23">
        <f>(ABR!I19)</f>
        <v>0</v>
      </c>
      <c r="L20" s="1"/>
      <c r="M20" s="36">
        <v>44333</v>
      </c>
      <c r="N20" s="23">
        <f>(MAI!I19)</f>
        <v>0</v>
      </c>
      <c r="O20" s="1"/>
      <c r="P20" s="36">
        <v>44364</v>
      </c>
      <c r="Q20" s="23">
        <f>(JUN!J20)</f>
        <v>0</v>
      </c>
    </row>
    <row r="21" spans="1:17" x14ac:dyDescent="0.2">
      <c r="A21" s="36">
        <v>44214</v>
      </c>
      <c r="B21" s="23">
        <f>(JAN!I20)</f>
        <v>10.199999999999999</v>
      </c>
      <c r="C21" s="1"/>
      <c r="D21" s="36">
        <v>44245</v>
      </c>
      <c r="E21" s="23">
        <f>(FEV!I20)</f>
        <v>0</v>
      </c>
      <c r="F21" s="1"/>
      <c r="G21" s="37">
        <v>44273</v>
      </c>
      <c r="H21" s="23">
        <f>(MAR!I20)</f>
        <v>0.2</v>
      </c>
      <c r="I21" s="1"/>
      <c r="J21" s="36">
        <v>44304</v>
      </c>
      <c r="K21" s="23">
        <f>(ABR!I20)</f>
        <v>0</v>
      </c>
      <c r="L21" s="1"/>
      <c r="M21" s="36">
        <v>44334</v>
      </c>
      <c r="N21" s="23">
        <f>(MAI!I20)</f>
        <v>0</v>
      </c>
      <c r="O21" s="1"/>
      <c r="P21" s="36">
        <v>44365</v>
      </c>
      <c r="Q21" s="23">
        <f>(JUN!J21)</f>
        <v>0</v>
      </c>
    </row>
    <row r="22" spans="1:17" x14ac:dyDescent="0.2">
      <c r="A22" s="36">
        <v>44215</v>
      </c>
      <c r="B22" s="23">
        <f>(JAN!I21)</f>
        <v>1.8000000000000003</v>
      </c>
      <c r="C22" s="1"/>
      <c r="D22" s="36">
        <v>44246</v>
      </c>
      <c r="E22" s="23">
        <f>(FEV!I21)</f>
        <v>84.2</v>
      </c>
      <c r="F22" s="1"/>
      <c r="G22" s="37">
        <v>44274</v>
      </c>
      <c r="H22" s="23">
        <f>(MAR!I21)</f>
        <v>3.4000000000000004</v>
      </c>
      <c r="I22" s="1"/>
      <c r="J22" s="36">
        <v>44305</v>
      </c>
      <c r="K22" s="23">
        <f>(ABR!I21)</f>
        <v>0</v>
      </c>
      <c r="L22" s="1"/>
      <c r="M22" s="36">
        <v>44335</v>
      </c>
      <c r="N22" s="23">
        <f>(MAI!I21)</f>
        <v>15.600000000000001</v>
      </c>
      <c r="O22" s="1"/>
      <c r="P22" s="36">
        <v>44366</v>
      </c>
      <c r="Q22" s="23">
        <f>(JUN!J22)</f>
        <v>0</v>
      </c>
    </row>
    <row r="23" spans="1:17" x14ac:dyDescent="0.2">
      <c r="A23" s="36">
        <v>44216</v>
      </c>
      <c r="B23" s="23">
        <f>(JAN!I22)</f>
        <v>36.799999999999997</v>
      </c>
      <c r="C23" s="1"/>
      <c r="D23" s="36">
        <v>44247</v>
      </c>
      <c r="E23" s="23">
        <f>(FEV!I22)</f>
        <v>1.2</v>
      </c>
      <c r="F23" s="1"/>
      <c r="G23" s="37">
        <v>44275</v>
      </c>
      <c r="H23" s="23">
        <f>(MAR!I22)</f>
        <v>0</v>
      </c>
      <c r="I23" s="1"/>
      <c r="J23" s="36">
        <v>44306</v>
      </c>
      <c r="K23" s="23">
        <f>(ABR!I22)</f>
        <v>0</v>
      </c>
      <c r="L23" s="1"/>
      <c r="M23" s="36">
        <v>44336</v>
      </c>
      <c r="N23" s="23">
        <f>(MAI!I22)</f>
        <v>0</v>
      </c>
      <c r="O23" s="1"/>
      <c r="P23" s="36">
        <v>44367</v>
      </c>
      <c r="Q23" s="23">
        <f>(JUN!J23)</f>
        <v>0</v>
      </c>
    </row>
    <row r="24" spans="1:17" x14ac:dyDescent="0.2">
      <c r="A24" s="36">
        <v>44217</v>
      </c>
      <c r="B24" s="23">
        <f>(JAN!I23)</f>
        <v>0.2</v>
      </c>
      <c r="C24" s="1"/>
      <c r="D24" s="36">
        <v>44248</v>
      </c>
      <c r="E24" s="23">
        <f>(FEV!I23)</f>
        <v>1.2</v>
      </c>
      <c r="F24" s="1"/>
      <c r="G24" s="37">
        <v>44276</v>
      </c>
      <c r="H24" s="23">
        <f>(MAR!I23)</f>
        <v>31.400000000000002</v>
      </c>
      <c r="I24" s="1"/>
      <c r="J24" s="36">
        <v>44307</v>
      </c>
      <c r="K24" s="23">
        <f>(ABR!I23)</f>
        <v>0</v>
      </c>
      <c r="L24" s="1"/>
      <c r="M24" s="36">
        <v>44337</v>
      </c>
      <c r="N24" s="23">
        <f>(MAI!I23)</f>
        <v>0</v>
      </c>
      <c r="O24" s="1"/>
      <c r="P24" s="36">
        <v>44368</v>
      </c>
      <c r="Q24" s="23">
        <f>(JUN!J24)</f>
        <v>0</v>
      </c>
    </row>
    <row r="25" spans="1:17" x14ac:dyDescent="0.2">
      <c r="A25" s="36">
        <v>44218</v>
      </c>
      <c r="B25" s="23">
        <f>(JAN!I24)</f>
        <v>1</v>
      </c>
      <c r="C25" s="1"/>
      <c r="D25" s="36">
        <v>44249</v>
      </c>
      <c r="E25" s="23">
        <f>(FEV!I24)</f>
        <v>0.2</v>
      </c>
      <c r="F25" s="1"/>
      <c r="G25" s="37">
        <v>44277</v>
      </c>
      <c r="H25" s="23">
        <f>(MAR!I24)</f>
        <v>0</v>
      </c>
      <c r="I25" s="1"/>
      <c r="J25" s="36">
        <v>44308</v>
      </c>
      <c r="K25" s="23">
        <f>(ABR!I24)</f>
        <v>0</v>
      </c>
      <c r="L25" s="1"/>
      <c r="M25" s="36">
        <v>44338</v>
      </c>
      <c r="N25" s="23">
        <f>(MAI!I24)</f>
        <v>0</v>
      </c>
      <c r="O25" s="1"/>
      <c r="P25" s="36">
        <v>44369</v>
      </c>
      <c r="Q25" s="23">
        <f>(JUN!J25)</f>
        <v>0</v>
      </c>
    </row>
    <row r="26" spans="1:17" x14ac:dyDescent="0.2">
      <c r="A26" s="36">
        <v>44219</v>
      </c>
      <c r="B26" s="23">
        <f>(JAN!I25)</f>
        <v>18.8</v>
      </c>
      <c r="C26" s="1"/>
      <c r="D26" s="36">
        <v>44250</v>
      </c>
      <c r="E26" s="23">
        <f>(FEV!I25)</f>
        <v>6.6000000000000005</v>
      </c>
      <c r="F26" s="1"/>
      <c r="G26" s="37">
        <v>44278</v>
      </c>
      <c r="H26" s="23">
        <f>(MAR!I25)</f>
        <v>0</v>
      </c>
      <c r="I26" s="1"/>
      <c r="J26" s="36">
        <v>44309</v>
      </c>
      <c r="K26" s="23">
        <f>(ABR!I25)</f>
        <v>0</v>
      </c>
      <c r="L26" s="1"/>
      <c r="M26" s="36">
        <v>44339</v>
      </c>
      <c r="N26" s="23">
        <f>(MAI!I25)</f>
        <v>0</v>
      </c>
      <c r="O26" s="1"/>
      <c r="P26" s="36">
        <v>44370</v>
      </c>
      <c r="Q26" s="23">
        <f>(JUN!J26)</f>
        <v>0</v>
      </c>
    </row>
    <row r="27" spans="1:17" x14ac:dyDescent="0.2">
      <c r="A27" s="36">
        <v>44220</v>
      </c>
      <c r="B27" s="23">
        <f>(JAN!I26)</f>
        <v>0.2</v>
      </c>
      <c r="C27" s="1"/>
      <c r="D27" s="36">
        <v>44251</v>
      </c>
      <c r="E27" s="23">
        <f>(FEV!I26)</f>
        <v>0.2</v>
      </c>
      <c r="F27" s="1"/>
      <c r="G27" s="37">
        <v>44279</v>
      </c>
      <c r="H27" s="23">
        <f>(MAR!I26)</f>
        <v>1.8</v>
      </c>
      <c r="I27" s="1"/>
      <c r="J27" s="36">
        <v>44310</v>
      </c>
      <c r="K27" s="23">
        <f>(ABR!I26)</f>
        <v>0</v>
      </c>
      <c r="L27" s="1"/>
      <c r="M27" s="36">
        <v>44340</v>
      </c>
      <c r="N27" s="23">
        <f>(MAI!I26)</f>
        <v>1</v>
      </c>
      <c r="O27" s="1"/>
      <c r="P27" s="36">
        <v>44371</v>
      </c>
      <c r="Q27" s="23">
        <f>(JUN!J27)</f>
        <v>0</v>
      </c>
    </row>
    <row r="28" spans="1:17" x14ac:dyDescent="0.2">
      <c r="A28" s="36">
        <v>44221</v>
      </c>
      <c r="B28" s="23">
        <f>(JAN!I27)</f>
        <v>3.5999999999999996</v>
      </c>
      <c r="C28" s="1"/>
      <c r="D28" s="36">
        <v>44252</v>
      </c>
      <c r="E28" s="23">
        <f>(FEV!I27)</f>
        <v>5.6000000000000005</v>
      </c>
      <c r="F28" s="1"/>
      <c r="G28" s="37">
        <v>44280</v>
      </c>
      <c r="H28" s="23">
        <f>(MAR!I27)</f>
        <v>0</v>
      </c>
      <c r="I28" s="1"/>
      <c r="J28" s="36">
        <v>44311</v>
      </c>
      <c r="K28" s="23">
        <f>(ABR!I27)</f>
        <v>0</v>
      </c>
      <c r="L28" s="1"/>
      <c r="M28" s="36">
        <v>44341</v>
      </c>
      <c r="N28" s="23">
        <f>(MAI!I27)</f>
        <v>0.2</v>
      </c>
      <c r="O28" s="1"/>
      <c r="P28" s="36">
        <v>44372</v>
      </c>
      <c r="Q28" s="23">
        <f>(JUN!J28)</f>
        <v>0</v>
      </c>
    </row>
    <row r="29" spans="1:17" x14ac:dyDescent="0.2">
      <c r="A29" s="36">
        <v>44222</v>
      </c>
      <c r="B29" s="23">
        <f>(JAN!I28)</f>
        <v>0.2</v>
      </c>
      <c r="C29" s="1"/>
      <c r="D29" s="36">
        <v>44253</v>
      </c>
      <c r="E29" s="23">
        <f>(FEV!I28)</f>
        <v>4.4000000000000004</v>
      </c>
      <c r="F29" s="1"/>
      <c r="G29" s="37">
        <v>44281</v>
      </c>
      <c r="H29" s="23">
        <f>(MAR!I28)</f>
        <v>0</v>
      </c>
      <c r="I29" s="1"/>
      <c r="J29" s="36">
        <v>44312</v>
      </c>
      <c r="K29" s="23">
        <f>(ABR!I28)</f>
        <v>0</v>
      </c>
      <c r="L29" s="1"/>
      <c r="M29" s="36">
        <v>44342</v>
      </c>
      <c r="N29" s="23">
        <f>(MAI!I28)</f>
        <v>7.6</v>
      </c>
      <c r="O29" s="1"/>
      <c r="P29" s="36">
        <v>44373</v>
      </c>
      <c r="Q29" s="23">
        <f>(JUN!J29)</f>
        <v>0</v>
      </c>
    </row>
    <row r="30" spans="1:17" x14ac:dyDescent="0.2">
      <c r="A30" s="36">
        <v>44223</v>
      </c>
      <c r="B30" s="23">
        <f>(JAN!I29)</f>
        <v>0</v>
      </c>
      <c r="C30" s="1"/>
      <c r="D30" s="36">
        <v>44254</v>
      </c>
      <c r="E30" s="23">
        <f>(FEV!I29)</f>
        <v>0</v>
      </c>
      <c r="F30" s="1"/>
      <c r="G30" s="37">
        <v>44282</v>
      </c>
      <c r="H30" s="23">
        <f>(MAR!I29)</f>
        <v>0</v>
      </c>
      <c r="I30" s="1"/>
      <c r="J30" s="36">
        <v>44313</v>
      </c>
      <c r="K30" s="23">
        <f>(ABR!I29)</f>
        <v>0</v>
      </c>
      <c r="L30" s="1"/>
      <c r="M30" s="36">
        <v>44343</v>
      </c>
      <c r="N30" s="23">
        <f>(MAI!I29)</f>
        <v>3.8000000000000003</v>
      </c>
      <c r="O30" s="1"/>
      <c r="P30" s="36">
        <v>44374</v>
      </c>
      <c r="Q30" s="23">
        <f>(JUN!J30)</f>
        <v>0</v>
      </c>
    </row>
    <row r="31" spans="1:17" x14ac:dyDescent="0.2">
      <c r="A31" s="36">
        <v>44224</v>
      </c>
      <c r="B31" s="23">
        <f>(JAN!I30)</f>
        <v>2</v>
      </c>
      <c r="C31" s="1"/>
      <c r="D31" s="36">
        <v>44255</v>
      </c>
      <c r="E31" s="23">
        <f>(FEV!I30)</f>
        <v>13.399999999999999</v>
      </c>
      <c r="F31" s="1"/>
      <c r="G31" s="37">
        <v>44283</v>
      </c>
      <c r="H31" s="23">
        <f>(MAR!I30)</f>
        <v>0</v>
      </c>
      <c r="I31" s="1"/>
      <c r="J31" s="36">
        <v>44314</v>
      </c>
      <c r="K31" s="23">
        <f>(ABR!I30)</f>
        <v>0</v>
      </c>
      <c r="L31" s="1"/>
      <c r="M31" s="36">
        <v>44344</v>
      </c>
      <c r="N31" s="23">
        <f>(MAI!I30)</f>
        <v>0</v>
      </c>
      <c r="O31" s="1"/>
      <c r="P31" s="36">
        <v>44375</v>
      </c>
      <c r="Q31" s="23">
        <f>(JUN!J31)</f>
        <v>0</v>
      </c>
    </row>
    <row r="32" spans="1:17" x14ac:dyDescent="0.2">
      <c r="A32" s="36">
        <v>44225</v>
      </c>
      <c r="B32" s="23">
        <f>(JAN!I31)</f>
        <v>0.2</v>
      </c>
      <c r="C32" s="1"/>
      <c r="D32" s="36">
        <v>44256</v>
      </c>
      <c r="E32" s="23">
        <f>(FEV!I31)</f>
        <v>0</v>
      </c>
      <c r="F32" s="1"/>
      <c r="G32" s="37">
        <v>44284</v>
      </c>
      <c r="H32" s="23">
        <f>(MAR!I31)</f>
        <v>0</v>
      </c>
      <c r="I32" s="1"/>
      <c r="J32" s="36">
        <v>44315</v>
      </c>
      <c r="K32" s="23">
        <f>(ABR!I31)</f>
        <v>0</v>
      </c>
      <c r="L32" s="1"/>
      <c r="M32" s="36">
        <v>44345</v>
      </c>
      <c r="N32" s="23">
        <f>(MAI!I31)</f>
        <v>0.2</v>
      </c>
      <c r="O32" s="1"/>
      <c r="P32" s="36">
        <v>44376</v>
      </c>
      <c r="Q32" s="23">
        <f>(JUN!J32)</f>
        <v>0.4</v>
      </c>
    </row>
    <row r="33" spans="1:17" x14ac:dyDescent="0.2">
      <c r="A33" s="36">
        <v>44226</v>
      </c>
      <c r="B33" s="23">
        <f>(JAN!I32)</f>
        <v>0</v>
      </c>
      <c r="C33" s="1"/>
      <c r="D33" s="36"/>
      <c r="E33" s="8"/>
      <c r="F33" s="1"/>
      <c r="G33" s="37">
        <v>44285</v>
      </c>
      <c r="H33" s="23">
        <f>(MAR!I32)</f>
        <v>0</v>
      </c>
      <c r="I33" s="1"/>
      <c r="J33" s="36">
        <v>44316</v>
      </c>
      <c r="K33" s="23">
        <f>(ABR!I32)</f>
        <v>0</v>
      </c>
      <c r="L33" s="1"/>
      <c r="M33" s="36">
        <v>44346</v>
      </c>
      <c r="N33" s="23">
        <f>(MAI!I32)</f>
        <v>0</v>
      </c>
      <c r="O33" s="1"/>
      <c r="P33" s="36">
        <v>44377</v>
      </c>
      <c r="Q33" s="23">
        <f>(JUN!J33)</f>
        <v>0</v>
      </c>
    </row>
    <row r="34" spans="1:17" x14ac:dyDescent="0.2">
      <c r="A34" s="36">
        <v>44227</v>
      </c>
      <c r="B34" s="23">
        <f>(JAN!I33)</f>
        <v>0</v>
      </c>
      <c r="C34" s="1"/>
      <c r="D34" s="7"/>
      <c r="E34" s="8"/>
      <c r="F34" s="1"/>
      <c r="G34" s="37">
        <v>44286</v>
      </c>
      <c r="H34" s="23">
        <f>(MAR!I33)</f>
        <v>0</v>
      </c>
      <c r="I34" s="1"/>
      <c r="J34" s="9"/>
      <c r="K34" s="23"/>
      <c r="L34" s="1"/>
      <c r="M34" s="36">
        <v>44347</v>
      </c>
      <c r="N34" s="23">
        <f>(MAI!I33)</f>
        <v>0</v>
      </c>
      <c r="O34" s="1"/>
      <c r="P34" s="9"/>
      <c r="Q34" s="23"/>
    </row>
    <row r="35" spans="1:17" ht="15" x14ac:dyDescent="0.25">
      <c r="A35" s="10" t="s">
        <v>39</v>
      </c>
      <c r="B35" s="11">
        <f>SUM(B4:B34)</f>
        <v>121.2</v>
      </c>
      <c r="C35" s="12"/>
      <c r="D35" s="13" t="s">
        <v>39</v>
      </c>
      <c r="E35" s="11">
        <f>SUM(E4:E34)</f>
        <v>203.39999999999998</v>
      </c>
      <c r="F35" s="12"/>
      <c r="G35" s="13" t="s">
        <v>39</v>
      </c>
      <c r="H35" s="11">
        <f>SUM(H4:H34)</f>
        <v>64.400000000000006</v>
      </c>
      <c r="I35" s="12"/>
      <c r="J35" s="13" t="s">
        <v>39</v>
      </c>
      <c r="K35" s="11">
        <f>SUM(K4:K34)</f>
        <v>83.8</v>
      </c>
      <c r="L35" s="12"/>
      <c r="M35" s="13" t="s">
        <v>39</v>
      </c>
      <c r="N35" s="11">
        <f>SUM(N4:N34)</f>
        <v>28.4</v>
      </c>
      <c r="O35" s="12"/>
      <c r="P35" s="13" t="s">
        <v>39</v>
      </c>
      <c r="Q35" s="24">
        <f>SUM(Q4:Q34)</f>
        <v>0.4</v>
      </c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">
      <c r="A39" s="3" t="s">
        <v>40</v>
      </c>
      <c r="B39" s="5"/>
      <c r="C39" s="1"/>
      <c r="D39" s="3" t="s">
        <v>41</v>
      </c>
      <c r="E39" s="5"/>
      <c r="F39" s="1"/>
      <c r="G39" s="3" t="s">
        <v>42</v>
      </c>
      <c r="H39" s="5"/>
      <c r="I39" s="1"/>
      <c r="J39" s="3" t="s">
        <v>43</v>
      </c>
      <c r="K39" s="5"/>
      <c r="L39" s="1"/>
      <c r="M39" s="67" t="s">
        <v>44</v>
      </c>
      <c r="N39" s="68"/>
      <c r="O39" s="1"/>
      <c r="P39" s="3" t="s">
        <v>45</v>
      </c>
      <c r="Q39" s="5"/>
    </row>
    <row r="40" spans="1:17" x14ac:dyDescent="0.2">
      <c r="A40" s="6" t="s">
        <v>0</v>
      </c>
      <c r="B40" s="6" t="s">
        <v>1</v>
      </c>
      <c r="C40" s="1"/>
      <c r="D40" s="6" t="s">
        <v>0</v>
      </c>
      <c r="E40" s="6" t="s">
        <v>1</v>
      </c>
      <c r="F40" s="1"/>
      <c r="G40" s="6" t="s">
        <v>0</v>
      </c>
      <c r="H40" s="6" t="s">
        <v>1</v>
      </c>
      <c r="I40" s="1"/>
      <c r="J40" s="6" t="s">
        <v>0</v>
      </c>
      <c r="K40" s="6" t="s">
        <v>1</v>
      </c>
      <c r="L40" s="1"/>
      <c r="M40" s="6" t="s">
        <v>0</v>
      </c>
      <c r="N40" s="6" t="s">
        <v>1</v>
      </c>
      <c r="O40" s="1"/>
      <c r="P40" s="6" t="s">
        <v>0</v>
      </c>
      <c r="Q40" s="6" t="s">
        <v>1</v>
      </c>
    </row>
    <row r="41" spans="1:17" x14ac:dyDescent="0.2">
      <c r="A41" s="36">
        <v>44378</v>
      </c>
      <c r="B41" s="23">
        <f>JUL!J3</f>
        <v>0</v>
      </c>
      <c r="C41" s="1"/>
      <c r="D41" s="36">
        <v>44409</v>
      </c>
      <c r="E41" s="23">
        <f>AGO!I3</f>
        <v>0</v>
      </c>
      <c r="F41" s="1"/>
      <c r="G41" s="36">
        <v>44440</v>
      </c>
      <c r="H41" s="23">
        <f>(SET!J3)</f>
        <v>0</v>
      </c>
      <c r="I41" s="1"/>
      <c r="J41" s="36">
        <v>44470</v>
      </c>
      <c r="K41" s="23">
        <f>(OUT!J3)</f>
        <v>0</v>
      </c>
      <c r="L41" s="1"/>
      <c r="M41" s="36">
        <v>44501</v>
      </c>
      <c r="N41" s="23">
        <f>(NOV!I3)</f>
        <v>7.870000000000001</v>
      </c>
      <c r="O41" s="1"/>
      <c r="P41" s="36">
        <v>44531</v>
      </c>
      <c r="Q41" s="23">
        <f>(DEZ!I3)</f>
        <v>0</v>
      </c>
    </row>
    <row r="42" spans="1:17" x14ac:dyDescent="0.2">
      <c r="A42" s="36">
        <v>44379</v>
      </c>
      <c r="B42" s="23">
        <f>JUL!J4</f>
        <v>0</v>
      </c>
      <c r="C42" s="1"/>
      <c r="D42" s="36">
        <v>44410</v>
      </c>
      <c r="E42" s="23">
        <f>AGO!I4</f>
        <v>0</v>
      </c>
      <c r="F42" s="1"/>
      <c r="G42" s="36">
        <v>44441</v>
      </c>
      <c r="H42" s="23">
        <f>(SET!J4)</f>
        <v>0</v>
      </c>
      <c r="I42" s="1"/>
      <c r="J42" s="36">
        <v>44471</v>
      </c>
      <c r="K42" s="23">
        <f>(OUT!J4)</f>
        <v>0</v>
      </c>
      <c r="L42" s="1"/>
      <c r="M42" s="36">
        <v>44502</v>
      </c>
      <c r="N42" s="23">
        <f>(NOV!I4)</f>
        <v>42.16</v>
      </c>
      <c r="O42" s="1"/>
      <c r="P42" s="36">
        <v>44532</v>
      </c>
      <c r="Q42" s="23">
        <f>(DEZ!I4)</f>
        <v>64.600000000000009</v>
      </c>
    </row>
    <row r="43" spans="1:17" x14ac:dyDescent="0.2">
      <c r="A43" s="36">
        <v>44380</v>
      </c>
      <c r="B43" s="23">
        <f>JUL!J5</f>
        <v>0</v>
      </c>
      <c r="C43" s="1"/>
      <c r="D43" s="36">
        <v>44411</v>
      </c>
      <c r="E43" s="23">
        <f>AGO!I5</f>
        <v>0</v>
      </c>
      <c r="F43" s="1"/>
      <c r="G43" s="36">
        <v>44442</v>
      </c>
      <c r="H43" s="23">
        <f>(SET!J5)</f>
        <v>0</v>
      </c>
      <c r="I43" s="1"/>
      <c r="J43" s="36">
        <v>44472</v>
      </c>
      <c r="K43" s="23">
        <f>(OUT!J5)</f>
        <v>0</v>
      </c>
      <c r="L43" s="1"/>
      <c r="M43" s="36">
        <v>44503</v>
      </c>
      <c r="N43" s="23">
        <f>(NOV!I5)</f>
        <v>10.16</v>
      </c>
      <c r="O43" s="1"/>
      <c r="P43" s="36">
        <v>44533</v>
      </c>
      <c r="Q43" s="23">
        <f>(DEZ!I5)</f>
        <v>15.8</v>
      </c>
    </row>
    <row r="44" spans="1:17" x14ac:dyDescent="0.2">
      <c r="A44" s="36">
        <v>44381</v>
      </c>
      <c r="B44" s="23">
        <f>JUL!J6</f>
        <v>0</v>
      </c>
      <c r="C44" s="1"/>
      <c r="D44" s="36">
        <v>44412</v>
      </c>
      <c r="E44" s="23">
        <f>AGO!I6</f>
        <v>0</v>
      </c>
      <c r="F44" s="1"/>
      <c r="G44" s="36">
        <v>44443</v>
      </c>
      <c r="H44" s="23">
        <f>(SET!J6)</f>
        <v>0</v>
      </c>
      <c r="I44" s="1"/>
      <c r="J44" s="36">
        <v>44473</v>
      </c>
      <c r="K44" s="23">
        <f>(OUT!J6)</f>
        <v>0.51</v>
      </c>
      <c r="L44" s="1"/>
      <c r="M44" s="36">
        <v>44504</v>
      </c>
      <c r="N44" s="23">
        <f>(NOV!I6)</f>
        <v>2.5300000000000002</v>
      </c>
      <c r="O44" s="1"/>
      <c r="P44" s="36">
        <v>44534</v>
      </c>
      <c r="Q44" s="23">
        <f>(DEZ!I6)</f>
        <v>0</v>
      </c>
    </row>
    <row r="45" spans="1:17" x14ac:dyDescent="0.2">
      <c r="A45" s="36">
        <v>44382</v>
      </c>
      <c r="B45" s="23">
        <f>JUL!J7</f>
        <v>0</v>
      </c>
      <c r="C45" s="1"/>
      <c r="D45" s="36">
        <v>44413</v>
      </c>
      <c r="E45" s="23">
        <f>AGO!I7</f>
        <v>0</v>
      </c>
      <c r="F45" s="1"/>
      <c r="G45" s="36">
        <v>44444</v>
      </c>
      <c r="H45" s="23">
        <f>(SET!J7)</f>
        <v>0</v>
      </c>
      <c r="I45" s="1"/>
      <c r="J45" s="36">
        <v>44474</v>
      </c>
      <c r="K45" s="23">
        <f>(OUT!J7)</f>
        <v>0</v>
      </c>
      <c r="L45" s="1"/>
      <c r="M45" s="36">
        <v>44505</v>
      </c>
      <c r="N45" s="23">
        <f>(NOV!I7)</f>
        <v>0</v>
      </c>
      <c r="O45" s="1"/>
      <c r="P45" s="36">
        <v>44535</v>
      </c>
      <c r="Q45" s="23">
        <f>(DEZ!I7)</f>
        <v>0</v>
      </c>
    </row>
    <row r="46" spans="1:17" x14ac:dyDescent="0.2">
      <c r="A46" s="36">
        <v>44383</v>
      </c>
      <c r="B46" s="23">
        <f>JUL!J8</f>
        <v>0</v>
      </c>
      <c r="C46" s="1"/>
      <c r="D46" s="36">
        <v>44414</v>
      </c>
      <c r="E46" s="23">
        <f>AGO!I8</f>
        <v>0</v>
      </c>
      <c r="F46" s="1"/>
      <c r="G46" s="36">
        <v>44445</v>
      </c>
      <c r="H46" s="23">
        <f>(SET!J8)</f>
        <v>0</v>
      </c>
      <c r="I46" s="1"/>
      <c r="J46" s="36">
        <v>44475</v>
      </c>
      <c r="K46" s="23">
        <f>(OUT!J8)</f>
        <v>0.25</v>
      </c>
      <c r="L46" s="1"/>
      <c r="M46" s="36">
        <v>44506</v>
      </c>
      <c r="N46" s="23">
        <f>(NOV!I8)</f>
        <v>38.6</v>
      </c>
      <c r="O46" s="1"/>
      <c r="P46" s="36">
        <v>44536</v>
      </c>
      <c r="Q46" s="23">
        <f>(DEZ!I8)</f>
        <v>4.2</v>
      </c>
    </row>
    <row r="47" spans="1:17" x14ac:dyDescent="0.2">
      <c r="A47" s="36">
        <v>44384</v>
      </c>
      <c r="B47" s="23">
        <f>JUL!J9</f>
        <v>0</v>
      </c>
      <c r="C47" s="1"/>
      <c r="D47" s="36">
        <v>44415</v>
      </c>
      <c r="E47" s="23">
        <f>AGO!I9</f>
        <v>0</v>
      </c>
      <c r="F47" s="1"/>
      <c r="G47" s="36">
        <v>44446</v>
      </c>
      <c r="H47" s="23">
        <f>(SET!J9)</f>
        <v>0.4</v>
      </c>
      <c r="I47" s="1"/>
      <c r="J47" s="36">
        <v>44476</v>
      </c>
      <c r="K47" s="23">
        <f>(OUT!J9)</f>
        <v>0</v>
      </c>
      <c r="L47" s="1"/>
      <c r="M47" s="36">
        <v>44507</v>
      </c>
      <c r="N47" s="23">
        <f>(NOV!I9)</f>
        <v>29.6</v>
      </c>
      <c r="O47" s="1"/>
      <c r="P47" s="36">
        <v>44537</v>
      </c>
      <c r="Q47" s="23">
        <f>(DEZ!I9)</f>
        <v>14.600000000000001</v>
      </c>
    </row>
    <row r="48" spans="1:17" x14ac:dyDescent="0.2">
      <c r="A48" s="36">
        <v>44385</v>
      </c>
      <c r="B48" s="23">
        <f>JUL!J10</f>
        <v>12.6</v>
      </c>
      <c r="C48" s="1"/>
      <c r="D48" s="36">
        <v>44416</v>
      </c>
      <c r="E48" s="23">
        <f>AGO!I10</f>
        <v>0.2</v>
      </c>
      <c r="F48" s="1"/>
      <c r="G48" s="36">
        <v>44447</v>
      </c>
      <c r="H48" s="23">
        <f>(SET!J10)</f>
        <v>0</v>
      </c>
      <c r="I48" s="1"/>
      <c r="J48" s="36">
        <v>44477</v>
      </c>
      <c r="K48" s="23">
        <f>(OUT!J10)</f>
        <v>0</v>
      </c>
      <c r="L48" s="1"/>
      <c r="M48" s="36">
        <v>44508</v>
      </c>
      <c r="N48" s="23">
        <f>(NOV!I10)</f>
        <v>0</v>
      </c>
      <c r="O48" s="1"/>
      <c r="P48" s="36">
        <v>44538</v>
      </c>
      <c r="Q48" s="23">
        <f>(DEZ!I10)</f>
        <v>24</v>
      </c>
    </row>
    <row r="49" spans="1:17" x14ac:dyDescent="0.2">
      <c r="A49" s="36">
        <v>44386</v>
      </c>
      <c r="B49" s="23">
        <f>JUL!J11</f>
        <v>20.200000000000003</v>
      </c>
      <c r="C49" s="1"/>
      <c r="D49" s="36">
        <v>44417</v>
      </c>
      <c r="E49" s="23">
        <f>AGO!I11</f>
        <v>4.6000000000000005</v>
      </c>
      <c r="F49" s="1"/>
      <c r="G49" s="36">
        <v>44448</v>
      </c>
      <c r="H49" s="23">
        <f>(SET!J11)</f>
        <v>0</v>
      </c>
      <c r="I49" s="1"/>
      <c r="J49" s="36">
        <v>44478</v>
      </c>
      <c r="K49" s="23">
        <f>(OUT!J11)</f>
        <v>18.29</v>
      </c>
      <c r="L49" s="1"/>
      <c r="M49" s="36">
        <v>44509</v>
      </c>
      <c r="N49" s="23">
        <f>(NOV!I11)</f>
        <v>0</v>
      </c>
      <c r="O49" s="1"/>
      <c r="P49" s="36">
        <v>44539</v>
      </c>
      <c r="Q49" s="23">
        <f>(DEZ!I11)</f>
        <v>16.400000000000002</v>
      </c>
    </row>
    <row r="50" spans="1:17" x14ac:dyDescent="0.2">
      <c r="A50" s="36">
        <v>44387</v>
      </c>
      <c r="B50" s="23">
        <f>JUL!J12</f>
        <v>10.6</v>
      </c>
      <c r="C50" s="1"/>
      <c r="D50" s="36">
        <v>44418</v>
      </c>
      <c r="E50" s="23">
        <f>AGO!I12</f>
        <v>0</v>
      </c>
      <c r="F50" s="1"/>
      <c r="G50" s="36">
        <v>44449</v>
      </c>
      <c r="H50" s="23">
        <f>(SET!J12)</f>
        <v>0</v>
      </c>
      <c r="I50" s="1"/>
      <c r="J50" s="36">
        <v>44479</v>
      </c>
      <c r="K50" s="23">
        <f>(OUT!J12)</f>
        <v>7.85</v>
      </c>
      <c r="L50" s="1"/>
      <c r="M50" s="36">
        <v>44510</v>
      </c>
      <c r="N50" s="23">
        <f>(NOV!I12)</f>
        <v>0</v>
      </c>
      <c r="O50" s="1"/>
      <c r="P50" s="36">
        <v>44540</v>
      </c>
      <c r="Q50" s="23">
        <f>(DEZ!I12)</f>
        <v>6.6000000000000005</v>
      </c>
    </row>
    <row r="51" spans="1:17" x14ac:dyDescent="0.2">
      <c r="A51" s="36">
        <v>44388</v>
      </c>
      <c r="B51" s="23">
        <f>JUL!J13</f>
        <v>0</v>
      </c>
      <c r="C51" s="1"/>
      <c r="D51" s="36">
        <v>44419</v>
      </c>
      <c r="E51" s="23">
        <f>AGO!I13</f>
        <v>3.4</v>
      </c>
      <c r="F51" s="1"/>
      <c r="G51" s="36">
        <v>44450</v>
      </c>
      <c r="H51" s="23">
        <f>(SET!J13)</f>
        <v>0</v>
      </c>
      <c r="I51" s="1"/>
      <c r="J51" s="36">
        <v>44480</v>
      </c>
      <c r="K51" s="23">
        <f>(OUT!J13)</f>
        <v>7.85</v>
      </c>
      <c r="L51" s="1"/>
      <c r="M51" s="36">
        <v>44511</v>
      </c>
      <c r="N51" s="23">
        <f>(NOV!I13)</f>
        <v>0</v>
      </c>
      <c r="O51" s="1"/>
      <c r="P51" s="36">
        <v>44541</v>
      </c>
      <c r="Q51" s="23">
        <f>(DEZ!I13)</f>
        <v>0</v>
      </c>
    </row>
    <row r="52" spans="1:17" x14ac:dyDescent="0.2">
      <c r="A52" s="36">
        <v>44389</v>
      </c>
      <c r="B52" s="23">
        <f>JUL!J14</f>
        <v>0</v>
      </c>
      <c r="C52" s="1"/>
      <c r="D52" s="36">
        <v>44420</v>
      </c>
      <c r="E52" s="23">
        <f>AGO!I14</f>
        <v>0</v>
      </c>
      <c r="F52" s="1"/>
      <c r="G52" s="36">
        <v>44451</v>
      </c>
      <c r="H52" s="23">
        <f>(SET!J14)</f>
        <v>0</v>
      </c>
      <c r="I52" s="1"/>
      <c r="J52" s="36">
        <v>44481</v>
      </c>
      <c r="K52" s="23">
        <f>(OUT!J14)</f>
        <v>0</v>
      </c>
      <c r="L52" s="1"/>
      <c r="M52" s="36">
        <v>44512</v>
      </c>
      <c r="N52" s="23">
        <f>(NOV!I14)</f>
        <v>0</v>
      </c>
      <c r="O52" s="1"/>
      <c r="P52" s="36">
        <v>44542</v>
      </c>
      <c r="Q52" s="23">
        <f>(DEZ!I14)</f>
        <v>0</v>
      </c>
    </row>
    <row r="53" spans="1:17" x14ac:dyDescent="0.2">
      <c r="A53" s="36">
        <v>44390</v>
      </c>
      <c r="B53" s="23">
        <f>JUL!J15</f>
        <v>0.4</v>
      </c>
      <c r="C53" s="1"/>
      <c r="D53" s="36">
        <v>44421</v>
      </c>
      <c r="E53" s="23">
        <f>AGO!I15</f>
        <v>0</v>
      </c>
      <c r="F53" s="1"/>
      <c r="G53" s="36">
        <v>44452</v>
      </c>
      <c r="H53" s="23">
        <f>(SET!J15)</f>
        <v>0</v>
      </c>
      <c r="I53" s="1"/>
      <c r="J53" s="36">
        <v>44482</v>
      </c>
      <c r="K53" s="23">
        <f>(OUT!J15)</f>
        <v>0</v>
      </c>
      <c r="L53" s="1"/>
      <c r="M53" s="36">
        <v>44513</v>
      </c>
      <c r="N53" s="23">
        <f>(NOV!I15)</f>
        <v>0</v>
      </c>
      <c r="O53" s="1"/>
      <c r="P53" s="36">
        <v>44543</v>
      </c>
      <c r="Q53" s="23">
        <f>(DEZ!I15)</f>
        <v>1.4</v>
      </c>
    </row>
    <row r="54" spans="1:17" x14ac:dyDescent="0.2">
      <c r="A54" s="36">
        <v>44391</v>
      </c>
      <c r="B54" s="23">
        <f>JUL!J16</f>
        <v>0</v>
      </c>
      <c r="C54" s="1"/>
      <c r="D54" s="36">
        <v>44422</v>
      </c>
      <c r="E54" s="23">
        <f>AGO!I16</f>
        <v>0</v>
      </c>
      <c r="F54" s="1"/>
      <c r="G54" s="36">
        <v>44453</v>
      </c>
      <c r="H54" s="23">
        <f>(SET!J16)</f>
        <v>0</v>
      </c>
      <c r="I54" s="1"/>
      <c r="J54" s="36">
        <v>44483</v>
      </c>
      <c r="K54" s="23">
        <f>(OUT!J16)</f>
        <v>0</v>
      </c>
      <c r="L54" s="1"/>
      <c r="M54" s="36">
        <v>44514</v>
      </c>
      <c r="N54" s="23">
        <f>(NOV!I16)</f>
        <v>0</v>
      </c>
      <c r="O54" s="1"/>
      <c r="P54" s="36">
        <v>44544</v>
      </c>
      <c r="Q54" s="23">
        <f>(DEZ!I16)</f>
        <v>14.2</v>
      </c>
    </row>
    <row r="55" spans="1:17" x14ac:dyDescent="0.2">
      <c r="A55" s="36">
        <v>44392</v>
      </c>
      <c r="B55" s="23">
        <f>JUL!J17</f>
        <v>2.8</v>
      </c>
      <c r="C55" s="1"/>
      <c r="D55" s="36">
        <v>44423</v>
      </c>
      <c r="E55" s="23">
        <f>AGO!I17</f>
        <v>0</v>
      </c>
      <c r="F55" s="1"/>
      <c r="G55" s="36">
        <v>44454</v>
      </c>
      <c r="H55" s="23">
        <f>(SET!J17)</f>
        <v>22</v>
      </c>
      <c r="I55" s="1"/>
      <c r="J55" s="36">
        <v>44484</v>
      </c>
      <c r="K55" s="23">
        <f>(OUT!J17)</f>
        <v>0</v>
      </c>
      <c r="L55" s="1"/>
      <c r="M55" s="36">
        <v>44515</v>
      </c>
      <c r="N55" s="23">
        <f>(NOV!I17)</f>
        <v>0</v>
      </c>
      <c r="O55" s="1"/>
      <c r="P55" s="36">
        <v>44545</v>
      </c>
      <c r="Q55" s="23">
        <f>(DEZ!I17)</f>
        <v>4.5999999999999996</v>
      </c>
    </row>
    <row r="56" spans="1:17" x14ac:dyDescent="0.2">
      <c r="A56" s="36">
        <v>44393</v>
      </c>
      <c r="B56" s="23">
        <f>JUL!J18</f>
        <v>0</v>
      </c>
      <c r="C56" s="1"/>
      <c r="D56" s="36">
        <v>44424</v>
      </c>
      <c r="E56" s="23">
        <f>AGO!I18</f>
        <v>0</v>
      </c>
      <c r="F56" s="1"/>
      <c r="G56" s="36">
        <v>44455</v>
      </c>
      <c r="H56" s="23">
        <f>(SET!J18)</f>
        <v>5.0000000000000009</v>
      </c>
      <c r="I56" s="1"/>
      <c r="J56" s="36">
        <v>44485</v>
      </c>
      <c r="K56" s="23">
        <f>(OUT!J18)</f>
        <v>0</v>
      </c>
      <c r="L56" s="1"/>
      <c r="M56" s="36">
        <v>44516</v>
      </c>
      <c r="N56" s="23">
        <f>(NOV!I18)</f>
        <v>0</v>
      </c>
      <c r="O56" s="1"/>
      <c r="P56" s="36">
        <v>44546</v>
      </c>
      <c r="Q56" s="23">
        <f>(DEZ!I18)</f>
        <v>0</v>
      </c>
    </row>
    <row r="57" spans="1:17" x14ac:dyDescent="0.2">
      <c r="A57" s="36">
        <v>44394</v>
      </c>
      <c r="B57" s="23">
        <f>JUL!J19</f>
        <v>0</v>
      </c>
      <c r="C57" s="1"/>
      <c r="D57" s="36">
        <v>44425</v>
      </c>
      <c r="E57" s="23">
        <f>AGO!I19</f>
        <v>0</v>
      </c>
      <c r="F57" s="1"/>
      <c r="G57" s="36">
        <v>44456</v>
      </c>
      <c r="H57" s="23">
        <f>(SET!J19)</f>
        <v>0</v>
      </c>
      <c r="I57" s="1"/>
      <c r="J57" s="36">
        <v>44486</v>
      </c>
      <c r="K57" s="23">
        <f>(OUT!J19)</f>
        <v>0</v>
      </c>
      <c r="L57" s="1"/>
      <c r="M57" s="36">
        <v>44517</v>
      </c>
      <c r="N57" s="23">
        <f>(NOV!I19)</f>
        <v>0</v>
      </c>
      <c r="O57" s="1"/>
      <c r="P57" s="36">
        <v>44547</v>
      </c>
      <c r="Q57" s="23">
        <f>(DEZ!I19)</f>
        <v>0</v>
      </c>
    </row>
    <row r="58" spans="1:17" x14ac:dyDescent="0.2">
      <c r="A58" s="36">
        <v>44395</v>
      </c>
      <c r="B58" s="23">
        <f>JUL!J20</f>
        <v>0</v>
      </c>
      <c r="C58" s="1"/>
      <c r="D58" s="36">
        <v>44426</v>
      </c>
      <c r="E58" s="23">
        <f>AGO!I20</f>
        <v>0</v>
      </c>
      <c r="F58" s="1"/>
      <c r="G58" s="36">
        <v>44457</v>
      </c>
      <c r="H58" s="23">
        <f>(SET!J20)</f>
        <v>0</v>
      </c>
      <c r="I58" s="1"/>
      <c r="J58" s="36">
        <v>44487</v>
      </c>
      <c r="K58" s="23">
        <f>(OUT!J20)</f>
        <v>0</v>
      </c>
      <c r="L58" s="1"/>
      <c r="M58" s="36">
        <v>44518</v>
      </c>
      <c r="N58" s="23">
        <f>(NOV!I20)</f>
        <v>0</v>
      </c>
      <c r="O58" s="1"/>
      <c r="P58" s="36">
        <v>44548</v>
      </c>
      <c r="Q58" s="23">
        <f>(DEZ!I20)</f>
        <v>0</v>
      </c>
    </row>
    <row r="59" spans="1:17" x14ac:dyDescent="0.2">
      <c r="A59" s="36">
        <v>44396</v>
      </c>
      <c r="B59" s="23">
        <f>JUL!J21</f>
        <v>0</v>
      </c>
      <c r="C59" s="1"/>
      <c r="D59" s="36">
        <v>44427</v>
      </c>
      <c r="E59" s="23">
        <f>AGO!I21</f>
        <v>0</v>
      </c>
      <c r="F59" s="1"/>
      <c r="G59" s="36">
        <v>44458</v>
      </c>
      <c r="H59" s="23">
        <f>(SET!J21)</f>
        <v>0</v>
      </c>
      <c r="I59" s="1"/>
      <c r="J59" s="36">
        <v>44488</v>
      </c>
      <c r="K59" s="23">
        <f>(OUT!J21)</f>
        <v>0</v>
      </c>
      <c r="L59" s="1"/>
      <c r="M59" s="36">
        <v>44519</v>
      </c>
      <c r="N59" s="23">
        <f>(NOV!I21)</f>
        <v>0</v>
      </c>
      <c r="O59" s="1"/>
      <c r="P59" s="36">
        <v>44549</v>
      </c>
      <c r="Q59" s="23">
        <f>(DEZ!I21)</f>
        <v>6.2</v>
      </c>
    </row>
    <row r="60" spans="1:17" x14ac:dyDescent="0.2">
      <c r="A60" s="36">
        <v>44397</v>
      </c>
      <c r="B60" s="23">
        <f>JUL!J22</f>
        <v>0</v>
      </c>
      <c r="C60" s="1"/>
      <c r="D60" s="36">
        <v>44428</v>
      </c>
      <c r="E60" s="23">
        <f>AGO!I22</f>
        <v>0</v>
      </c>
      <c r="F60" s="1"/>
      <c r="G60" s="36">
        <v>44459</v>
      </c>
      <c r="H60" s="23">
        <f>(SET!J22)</f>
        <v>0.60000000000000009</v>
      </c>
      <c r="I60" s="1"/>
      <c r="J60" s="36">
        <v>44489</v>
      </c>
      <c r="K60" s="23">
        <f>(OUT!J22)</f>
        <v>0</v>
      </c>
      <c r="L60" s="1"/>
      <c r="M60" s="36">
        <v>44520</v>
      </c>
      <c r="N60" s="23">
        <f>(NOV!I22)</f>
        <v>0</v>
      </c>
      <c r="O60" s="1"/>
      <c r="P60" s="36">
        <v>44550</v>
      </c>
      <c r="Q60" s="23">
        <f>(DEZ!I22)</f>
        <v>29.8</v>
      </c>
    </row>
    <row r="61" spans="1:17" x14ac:dyDescent="0.2">
      <c r="A61" s="36">
        <v>44398</v>
      </c>
      <c r="B61" s="23">
        <f>JUL!J23</f>
        <v>0</v>
      </c>
      <c r="C61" s="1"/>
      <c r="D61" s="36">
        <v>44429</v>
      </c>
      <c r="E61" s="23">
        <f>AGO!I23</f>
        <v>0</v>
      </c>
      <c r="F61" s="1"/>
      <c r="G61" s="36">
        <v>44460</v>
      </c>
      <c r="H61" s="23">
        <f>(SET!J23)</f>
        <v>0</v>
      </c>
      <c r="I61" s="1"/>
      <c r="J61" s="36">
        <v>44490</v>
      </c>
      <c r="K61" s="23">
        <f>(OUT!J23)</f>
        <v>0</v>
      </c>
      <c r="L61" s="1"/>
      <c r="M61" s="36">
        <v>44521</v>
      </c>
      <c r="N61" s="23">
        <f>(NOV!I23)</f>
        <v>0</v>
      </c>
      <c r="O61" s="1"/>
      <c r="P61" s="36">
        <v>44551</v>
      </c>
      <c r="Q61" s="23">
        <f>(DEZ!I23)</f>
        <v>2.2000000000000002</v>
      </c>
    </row>
    <row r="62" spans="1:17" x14ac:dyDescent="0.2">
      <c r="A62" s="36">
        <v>44399</v>
      </c>
      <c r="B62" s="23">
        <f>JUL!J24</f>
        <v>0</v>
      </c>
      <c r="C62" s="1"/>
      <c r="D62" s="36">
        <v>44430</v>
      </c>
      <c r="E62" s="23">
        <f>AGO!I24</f>
        <v>0</v>
      </c>
      <c r="F62" s="1"/>
      <c r="G62" s="36">
        <v>44461</v>
      </c>
      <c r="H62" s="23">
        <f>(SET!J24)</f>
        <v>0</v>
      </c>
      <c r="I62" s="1"/>
      <c r="J62" s="36">
        <v>44491</v>
      </c>
      <c r="K62" s="23">
        <f>(OUT!J24)</f>
        <v>16.760000000000002</v>
      </c>
      <c r="L62" s="1"/>
      <c r="M62" s="36">
        <v>44522</v>
      </c>
      <c r="N62" s="23">
        <f>(NOV!I24)</f>
        <v>9.8000000000000007</v>
      </c>
      <c r="O62" s="1"/>
      <c r="P62" s="36">
        <v>44552</v>
      </c>
      <c r="Q62" s="23">
        <f>(DEZ!I24)</f>
        <v>0</v>
      </c>
    </row>
    <row r="63" spans="1:17" x14ac:dyDescent="0.2">
      <c r="A63" s="36">
        <v>44400</v>
      </c>
      <c r="B63" s="23">
        <f>JUL!J25</f>
        <v>0</v>
      </c>
      <c r="C63" s="1"/>
      <c r="D63" s="36">
        <v>44431</v>
      </c>
      <c r="E63" s="23">
        <f>AGO!I25</f>
        <v>3.4000000000000004</v>
      </c>
      <c r="F63" s="1"/>
      <c r="G63" s="36">
        <v>44462</v>
      </c>
      <c r="H63" s="23">
        <f>(SET!J25)</f>
        <v>0</v>
      </c>
      <c r="I63" s="1"/>
      <c r="J63" s="36">
        <v>44492</v>
      </c>
      <c r="K63" s="23">
        <f>(OUT!J25)</f>
        <v>16.510000000000002</v>
      </c>
      <c r="L63" s="1"/>
      <c r="M63" s="36">
        <v>44523</v>
      </c>
      <c r="N63" s="23">
        <f>(NOV!I25)</f>
        <v>0</v>
      </c>
      <c r="O63" s="1"/>
      <c r="P63" s="36">
        <v>44553</v>
      </c>
      <c r="Q63" s="23">
        <f>(DEZ!I25)</f>
        <v>0</v>
      </c>
    </row>
    <row r="64" spans="1:17" x14ac:dyDescent="0.2">
      <c r="A64" s="36">
        <v>44401</v>
      </c>
      <c r="B64" s="23">
        <f>JUL!J26</f>
        <v>0</v>
      </c>
      <c r="C64" s="1"/>
      <c r="D64" s="36">
        <v>44432</v>
      </c>
      <c r="E64" s="23">
        <f>AGO!I26</f>
        <v>16.2</v>
      </c>
      <c r="F64" s="1"/>
      <c r="G64" s="36">
        <v>44463</v>
      </c>
      <c r="H64" s="23">
        <f>(SET!J26)</f>
        <v>0</v>
      </c>
      <c r="I64" s="1"/>
      <c r="J64" s="36">
        <v>44493</v>
      </c>
      <c r="K64" s="23">
        <f>(OUT!J26)</f>
        <v>0.5</v>
      </c>
      <c r="L64" s="1"/>
      <c r="M64" s="36">
        <v>44524</v>
      </c>
      <c r="N64" s="23">
        <f>(NOV!I26)</f>
        <v>0</v>
      </c>
      <c r="O64" s="1"/>
      <c r="P64" s="36">
        <v>44554</v>
      </c>
      <c r="Q64" s="23">
        <f>(DEZ!I26)</f>
        <v>0</v>
      </c>
    </row>
    <row r="65" spans="1:17" x14ac:dyDescent="0.2">
      <c r="A65" s="36">
        <v>44402</v>
      </c>
      <c r="B65" s="23">
        <f>JUL!J27</f>
        <v>0</v>
      </c>
      <c r="C65" s="1"/>
      <c r="D65" s="36">
        <v>44433</v>
      </c>
      <c r="E65" s="23">
        <f>AGO!I27</f>
        <v>0</v>
      </c>
      <c r="F65" s="1"/>
      <c r="G65" s="36">
        <v>44464</v>
      </c>
      <c r="H65" s="23">
        <f>(SET!J27)</f>
        <v>0</v>
      </c>
      <c r="I65" s="1"/>
      <c r="J65" s="36">
        <v>44494</v>
      </c>
      <c r="K65" s="23">
        <f>(OUT!J27)</f>
        <v>2.79</v>
      </c>
      <c r="L65" s="1"/>
      <c r="M65" s="36">
        <v>44525</v>
      </c>
      <c r="N65" s="23">
        <f>(NOV!I27)</f>
        <v>0</v>
      </c>
      <c r="O65" s="1"/>
      <c r="P65" s="36">
        <v>44555</v>
      </c>
      <c r="Q65" s="23">
        <f>(DEZ!I27)</f>
        <v>0</v>
      </c>
    </row>
    <row r="66" spans="1:17" x14ac:dyDescent="0.2">
      <c r="A66" s="36">
        <v>44403</v>
      </c>
      <c r="B66" s="23">
        <f>JUL!J28</f>
        <v>0</v>
      </c>
      <c r="C66" s="1"/>
      <c r="D66" s="36">
        <v>44434</v>
      </c>
      <c r="E66" s="23">
        <f>AGO!I28</f>
        <v>0</v>
      </c>
      <c r="F66" s="1"/>
      <c r="G66" s="36">
        <v>44465</v>
      </c>
      <c r="H66" s="23">
        <f>(SET!J28)</f>
        <v>21.8</v>
      </c>
      <c r="I66" s="1"/>
      <c r="J66" s="36">
        <v>44495</v>
      </c>
      <c r="K66" s="23">
        <f>(OUT!J28)</f>
        <v>0</v>
      </c>
      <c r="L66" s="1"/>
      <c r="M66" s="36">
        <v>44526</v>
      </c>
      <c r="N66" s="23">
        <f>(NOV!I28)</f>
        <v>0</v>
      </c>
      <c r="O66" s="1"/>
      <c r="P66" s="36">
        <v>44556</v>
      </c>
      <c r="Q66" s="23">
        <f>(DEZ!I28)</f>
        <v>0</v>
      </c>
    </row>
    <row r="67" spans="1:17" x14ac:dyDescent="0.2">
      <c r="A67" s="36">
        <v>44404</v>
      </c>
      <c r="B67" s="23">
        <f>JUL!J29</f>
        <v>0</v>
      </c>
      <c r="C67" s="1"/>
      <c r="D67" s="36">
        <v>44435</v>
      </c>
      <c r="E67" s="23">
        <f>AGO!I29</f>
        <v>0</v>
      </c>
      <c r="F67" s="1"/>
      <c r="G67" s="36">
        <v>44466</v>
      </c>
      <c r="H67" s="23">
        <f>(SET!J29)</f>
        <v>0</v>
      </c>
      <c r="I67" s="1"/>
      <c r="J67" s="36">
        <v>44496</v>
      </c>
      <c r="K67" s="23">
        <f>(OUT!J29)</f>
        <v>0</v>
      </c>
      <c r="L67" s="1"/>
      <c r="M67" s="36">
        <v>44527</v>
      </c>
      <c r="N67" s="23">
        <f>(NOV!I29)</f>
        <v>0</v>
      </c>
      <c r="O67" s="1"/>
      <c r="P67" s="36">
        <v>44557</v>
      </c>
      <c r="Q67" s="23">
        <f>(DEZ!I29)</f>
        <v>2.2000000000000002</v>
      </c>
    </row>
    <row r="68" spans="1:17" x14ac:dyDescent="0.2">
      <c r="A68" s="36">
        <v>44405</v>
      </c>
      <c r="B68" s="23">
        <f>JUL!J30</f>
        <v>0</v>
      </c>
      <c r="C68" s="1"/>
      <c r="D68" s="36">
        <v>44436</v>
      </c>
      <c r="E68" s="23">
        <f>AGO!I30</f>
        <v>0</v>
      </c>
      <c r="F68" s="1"/>
      <c r="G68" s="36">
        <v>44467</v>
      </c>
      <c r="H68" s="23">
        <f>(SET!J30)</f>
        <v>0</v>
      </c>
      <c r="I68" s="1"/>
      <c r="J68" s="36">
        <v>44497</v>
      </c>
      <c r="K68" s="23">
        <f>(OUT!J30)</f>
        <v>0</v>
      </c>
      <c r="L68" s="1"/>
      <c r="M68" s="36">
        <v>44528</v>
      </c>
      <c r="N68" s="23">
        <f>(NOV!I30)</f>
        <v>24.6</v>
      </c>
      <c r="O68" s="1"/>
      <c r="P68" s="36">
        <v>44558</v>
      </c>
      <c r="Q68" s="23">
        <f>(DEZ!I30)</f>
        <v>0</v>
      </c>
    </row>
    <row r="69" spans="1:17" x14ac:dyDescent="0.2">
      <c r="A69" s="36">
        <v>44406</v>
      </c>
      <c r="B69" s="23">
        <f>JUL!J31</f>
        <v>0</v>
      </c>
      <c r="C69" s="1"/>
      <c r="D69" s="36">
        <v>44437</v>
      </c>
      <c r="E69" s="23">
        <f>AGO!I31</f>
        <v>0</v>
      </c>
      <c r="F69" s="1"/>
      <c r="G69" s="36">
        <v>44468</v>
      </c>
      <c r="H69" s="23">
        <f>(SET!J31)</f>
        <v>0</v>
      </c>
      <c r="I69" s="1"/>
      <c r="J69" s="36">
        <v>44498</v>
      </c>
      <c r="K69" s="23">
        <f>(OUT!J31)</f>
        <v>0</v>
      </c>
      <c r="L69" s="1"/>
      <c r="M69" s="36">
        <v>44529</v>
      </c>
      <c r="N69" s="23">
        <f>(NOV!I31)</f>
        <v>11.399999999999999</v>
      </c>
      <c r="O69" s="1"/>
      <c r="P69" s="36">
        <v>44559</v>
      </c>
      <c r="Q69" s="23">
        <f>(DEZ!I31)</f>
        <v>0</v>
      </c>
    </row>
    <row r="70" spans="1:17" x14ac:dyDescent="0.2">
      <c r="A70" s="36">
        <v>44407</v>
      </c>
      <c r="B70" s="23">
        <f>JUL!J32</f>
        <v>0.2</v>
      </c>
      <c r="C70" s="1"/>
      <c r="D70" s="36">
        <v>44438</v>
      </c>
      <c r="E70" s="23">
        <f>AGO!I32</f>
        <v>0</v>
      </c>
      <c r="F70" s="1"/>
      <c r="G70" s="36">
        <v>44469</v>
      </c>
      <c r="H70" s="23">
        <f>(SET!J32)</f>
        <v>0</v>
      </c>
      <c r="I70" s="1"/>
      <c r="J70" s="36">
        <v>44499</v>
      </c>
      <c r="K70" s="23">
        <f>(OUT!J32)</f>
        <v>0</v>
      </c>
      <c r="L70" s="1"/>
      <c r="M70" s="36">
        <v>44530</v>
      </c>
      <c r="N70" s="23">
        <f>(NOV!I32)</f>
        <v>0</v>
      </c>
      <c r="O70" s="1"/>
      <c r="P70" s="36">
        <v>44560</v>
      </c>
      <c r="Q70" s="23">
        <f>(DEZ!I32)</f>
        <v>0</v>
      </c>
    </row>
    <row r="71" spans="1:17" x14ac:dyDescent="0.2">
      <c r="A71" s="36">
        <v>44408</v>
      </c>
      <c r="B71" s="23">
        <f>JUL!J33</f>
        <v>0</v>
      </c>
      <c r="C71" s="1"/>
      <c r="D71" s="36">
        <v>44439</v>
      </c>
      <c r="E71" s="23">
        <f>AGO!I33</f>
        <v>0</v>
      </c>
      <c r="F71" s="1"/>
      <c r="G71" s="7"/>
      <c r="H71" s="8"/>
      <c r="I71" s="1"/>
      <c r="J71" s="36">
        <v>44500</v>
      </c>
      <c r="K71" s="23">
        <f>(OUT!J33)</f>
        <v>0</v>
      </c>
      <c r="L71" s="1"/>
      <c r="M71" s="7"/>
      <c r="N71" s="8"/>
      <c r="O71" s="1"/>
      <c r="P71" s="36">
        <v>44561</v>
      </c>
      <c r="Q71" s="23">
        <f>(DEZ!I33)</f>
        <v>0</v>
      </c>
    </row>
    <row r="72" spans="1:17" ht="15" x14ac:dyDescent="0.25">
      <c r="A72" s="13" t="s">
        <v>39</v>
      </c>
      <c r="B72" s="24">
        <f>SUM(B41:B71)</f>
        <v>46.800000000000004</v>
      </c>
      <c r="C72" s="12"/>
      <c r="D72" s="13" t="s">
        <v>39</v>
      </c>
      <c r="E72" s="11">
        <f>SUM(E41:E71)</f>
        <v>27.8</v>
      </c>
      <c r="F72" s="12"/>
      <c r="G72" s="13" t="s">
        <v>39</v>
      </c>
      <c r="H72" s="11">
        <f>SUM(H41:H71)</f>
        <v>49.8</v>
      </c>
      <c r="I72" s="12"/>
      <c r="J72" s="13" t="s">
        <v>39</v>
      </c>
      <c r="K72" s="11">
        <f>SUM(K41:K71)</f>
        <v>71.310000000000016</v>
      </c>
      <c r="L72" s="12"/>
      <c r="M72" s="13" t="s">
        <v>39</v>
      </c>
      <c r="N72" s="24">
        <f>SUM(N41:N71)</f>
        <v>176.72</v>
      </c>
      <c r="O72" s="12"/>
      <c r="P72" s="13" t="s">
        <v>39</v>
      </c>
      <c r="Q72" s="11">
        <f>SUM(Q41:Q71)</f>
        <v>206.79999999999998</v>
      </c>
    </row>
  </sheetData>
  <mergeCells count="1">
    <mergeCell ref="M39:N39"/>
  </mergeCells>
  <phoneticPr fontId="0" type="noConversion"/>
  <conditionalFormatting sqref="E4:E33 Q4:Q33 B4:B34 H4:H34 K4:K34 N4:N34 B41:B71 E41:E71 H41:H71 K41:K71 N41:N71 Q41:Q71">
    <cfRule type="cellIs" dxfId="0" priority="1" stopIfTrue="1" operator="greaterThan">
      <formula>0</formula>
    </cfRule>
  </conditionalFormatting>
  <printOptions headings="1" gridLines="1" gridLinesSet="0"/>
  <pageMargins left="0.75" right="0.75" top="0.59" bottom="0.56000000000000005" header="0.49212598499999999" footer="0.49212598499999999"/>
  <pageSetup paperSize="9" scale="56" orientation="landscape" horizontalDpi="300" verticalDpi="300" r:id="rId1"/>
  <headerFooter alignWithMargins="0">
    <oddHeader>Page &amp;P&amp;R&amp;F</oddHeader>
    <oddFooter>Página &amp;P&amp;R&amp;1#&amp;"Calibri"&amp;22&amp;KFF8939RESTRICTED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9:P117"/>
  <sheetViews>
    <sheetView zoomScale="80" workbookViewId="0">
      <selection activeCell="S78" sqref="S78"/>
    </sheetView>
  </sheetViews>
  <sheetFormatPr defaultRowHeight="12.75" x14ac:dyDescent="0.2"/>
  <cols>
    <col min="1" max="1" width="3.5703125" customWidth="1"/>
    <col min="8" max="8" width="11.42578125" customWidth="1"/>
    <col min="9" max="9" width="10" customWidth="1"/>
    <col min="16" max="16" width="9.5703125" customWidth="1"/>
  </cols>
  <sheetData>
    <row r="19" spans="2:16" x14ac:dyDescent="0.2">
      <c r="B19" s="69"/>
      <c r="C19" s="69"/>
      <c r="D19" s="31"/>
      <c r="E19" s="32"/>
      <c r="F19" s="31"/>
      <c r="L19" s="69"/>
      <c r="M19" s="69"/>
      <c r="N19" s="31"/>
      <c r="O19" s="32"/>
      <c r="P19" s="31"/>
    </row>
    <row r="38" spans="2:16" x14ac:dyDescent="0.2">
      <c r="B38" s="69"/>
      <c r="C38" s="69"/>
      <c r="D38" s="31"/>
      <c r="E38" s="32"/>
      <c r="F38" s="31"/>
      <c r="L38" s="69"/>
      <c r="M38" s="69"/>
      <c r="N38" s="31"/>
      <c r="O38" s="32"/>
      <c r="P38" s="31"/>
    </row>
    <row r="57" spans="2:16" x14ac:dyDescent="0.2">
      <c r="B57" s="69"/>
      <c r="C57" s="69"/>
      <c r="D57" s="31"/>
      <c r="E57" s="32"/>
      <c r="F57" s="31"/>
      <c r="L57" s="69"/>
      <c r="M57" s="69"/>
      <c r="N57" s="31"/>
      <c r="O57" s="32"/>
      <c r="P57" s="31"/>
    </row>
    <row r="79" spans="2:16" x14ac:dyDescent="0.2">
      <c r="B79" s="43"/>
      <c r="C79" s="43"/>
      <c r="D79" s="31"/>
      <c r="E79" s="32"/>
      <c r="F79" s="31"/>
      <c r="L79" s="69"/>
      <c r="M79" s="69"/>
      <c r="N79" s="31"/>
      <c r="O79" s="32"/>
      <c r="P79" s="31"/>
    </row>
    <row r="98" spans="2:16" x14ac:dyDescent="0.2">
      <c r="B98" s="69"/>
      <c r="C98" s="69"/>
      <c r="D98" s="31"/>
      <c r="E98" s="32"/>
      <c r="F98" s="31"/>
      <c r="L98" s="69"/>
      <c r="M98" s="69"/>
      <c r="N98" s="31"/>
      <c r="O98" s="32"/>
      <c r="P98" s="31"/>
    </row>
    <row r="117" spans="2:16" x14ac:dyDescent="0.2">
      <c r="B117" s="69"/>
      <c r="C117" s="69"/>
      <c r="D117" s="31"/>
      <c r="E117" s="32"/>
      <c r="F117" s="31"/>
      <c r="L117" s="69"/>
      <c r="M117" s="69"/>
      <c r="N117" s="31"/>
      <c r="O117" s="32"/>
      <c r="P117" s="31"/>
    </row>
  </sheetData>
  <mergeCells count="11">
    <mergeCell ref="B117:C117"/>
    <mergeCell ref="L117:M117"/>
    <mergeCell ref="B57:C57"/>
    <mergeCell ref="L57:M57"/>
    <mergeCell ref="L79:M79"/>
    <mergeCell ref="B19:C19"/>
    <mergeCell ref="L19:M19"/>
    <mergeCell ref="B38:C38"/>
    <mergeCell ref="L38:M38"/>
    <mergeCell ref="B98:C98"/>
    <mergeCell ref="L98:M98"/>
  </mergeCells>
  <phoneticPr fontId="0" type="noConversion"/>
  <pageMargins left="0.17" right="0.46" top="0.33" bottom="0.54" header="0.13" footer="0.5"/>
  <pageSetup paperSize="9" scale="52" orientation="portrait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6"/>
  <sheetViews>
    <sheetView zoomScaleNormal="100" workbookViewId="0">
      <selection activeCell="N37" sqref="N37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3" width="11" style="2" customWidth="1"/>
    <col min="14" max="16384" width="11.42578125" style="1"/>
  </cols>
  <sheetData>
    <row r="1" spans="8:13" ht="14.25" customHeight="1" x14ac:dyDescent="0.25">
      <c r="H1" s="21">
        <v>45323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  <c r="M2" s="1"/>
    </row>
    <row r="3" spans="8:13" ht="14.25" customHeight="1" x14ac:dyDescent="0.2">
      <c r="H3" s="7">
        <v>44593</v>
      </c>
      <c r="I3" s="50">
        <v>0</v>
      </c>
      <c r="J3" s="50">
        <v>17.600000000000001</v>
      </c>
      <c r="K3" s="50">
        <v>32.799999999999997</v>
      </c>
      <c r="L3" s="50">
        <v>69.391304347826093</v>
      </c>
      <c r="M3" s="1"/>
    </row>
    <row r="4" spans="8:13" ht="14.25" customHeight="1" x14ac:dyDescent="0.2">
      <c r="H4" s="7">
        <v>44594</v>
      </c>
      <c r="I4" s="50">
        <v>0</v>
      </c>
      <c r="J4" s="50">
        <v>19.899999999999999</v>
      </c>
      <c r="K4" s="50">
        <v>32.700000000000003</v>
      </c>
      <c r="L4" s="50">
        <v>67</v>
      </c>
      <c r="M4" s="1"/>
    </row>
    <row r="5" spans="8:13" ht="14.25" customHeight="1" x14ac:dyDescent="0.2">
      <c r="H5" s="7">
        <v>44595</v>
      </c>
      <c r="I5" s="50">
        <v>0</v>
      </c>
      <c r="J5" s="50">
        <v>19.600000000000001</v>
      </c>
      <c r="K5" s="50">
        <v>32.1</v>
      </c>
      <c r="L5" s="50">
        <v>74.958333333333329</v>
      </c>
      <c r="M5" s="1"/>
    </row>
    <row r="6" spans="8:13" ht="14.25" customHeight="1" x14ac:dyDescent="0.2">
      <c r="H6" s="7">
        <v>44596</v>
      </c>
      <c r="I6" s="50">
        <v>0</v>
      </c>
      <c r="J6" s="50">
        <v>20</v>
      </c>
      <c r="K6" s="50">
        <v>32.9</v>
      </c>
      <c r="L6" s="50">
        <v>72.416666666666671</v>
      </c>
      <c r="M6" s="1"/>
    </row>
    <row r="7" spans="8:13" ht="14.25" customHeight="1" x14ac:dyDescent="0.2">
      <c r="H7" s="7">
        <v>44597</v>
      </c>
      <c r="I7" s="50">
        <v>0</v>
      </c>
      <c r="J7" s="50">
        <v>19.100000000000001</v>
      </c>
      <c r="K7" s="50">
        <v>34.1</v>
      </c>
      <c r="L7" s="50">
        <v>72.916666666666671</v>
      </c>
      <c r="M7" s="1"/>
    </row>
    <row r="8" spans="8:13" ht="14.25" customHeight="1" x14ac:dyDescent="0.2">
      <c r="H8" s="7">
        <v>44598</v>
      </c>
      <c r="I8" s="50">
        <v>0</v>
      </c>
      <c r="J8" s="50">
        <v>20.9</v>
      </c>
      <c r="K8" s="50">
        <v>34.9</v>
      </c>
      <c r="L8" s="50">
        <v>73.416666666666671</v>
      </c>
      <c r="M8" s="1"/>
    </row>
    <row r="9" spans="8:13" ht="14.25" customHeight="1" x14ac:dyDescent="0.2">
      <c r="H9" s="7">
        <v>44599</v>
      </c>
      <c r="I9" s="50">
        <v>3.2</v>
      </c>
      <c r="J9" s="50">
        <v>20.8</v>
      </c>
      <c r="K9" s="50">
        <v>34.299999999999997</v>
      </c>
      <c r="L9" s="50">
        <v>77.708333333333329</v>
      </c>
      <c r="M9" s="1"/>
    </row>
    <row r="10" spans="8:13" ht="14.25" customHeight="1" x14ac:dyDescent="0.2">
      <c r="H10" s="7">
        <v>44600</v>
      </c>
      <c r="I10" s="50">
        <v>0.2</v>
      </c>
      <c r="J10" s="50">
        <v>20.9</v>
      </c>
      <c r="K10" s="50">
        <v>35.4</v>
      </c>
      <c r="L10" s="50">
        <v>73.666666666666671</v>
      </c>
      <c r="M10" s="1"/>
    </row>
    <row r="11" spans="8:13" ht="14.25" customHeight="1" x14ac:dyDescent="0.2">
      <c r="H11" s="7">
        <v>44601</v>
      </c>
      <c r="I11" s="50">
        <v>0.60000000000000009</v>
      </c>
      <c r="J11" s="50">
        <v>20.3</v>
      </c>
      <c r="K11" s="50">
        <v>35.6</v>
      </c>
      <c r="L11" s="50">
        <v>75</v>
      </c>
      <c r="M11" s="1"/>
    </row>
    <row r="12" spans="8:13" ht="14.25" customHeight="1" x14ac:dyDescent="0.2">
      <c r="H12" s="7">
        <v>44602</v>
      </c>
      <c r="I12" s="50">
        <v>9.4</v>
      </c>
      <c r="J12" s="50">
        <v>21.3</v>
      </c>
      <c r="K12" s="50">
        <v>35</v>
      </c>
      <c r="L12" s="50">
        <v>74.083333333333329</v>
      </c>
      <c r="M12" s="1"/>
    </row>
    <row r="13" spans="8:13" ht="14.25" customHeight="1" x14ac:dyDescent="0.2">
      <c r="H13" s="7">
        <v>44603</v>
      </c>
      <c r="I13" s="50">
        <v>0</v>
      </c>
      <c r="J13" s="50">
        <v>22</v>
      </c>
      <c r="K13" s="50">
        <v>35.6</v>
      </c>
      <c r="L13" s="50">
        <v>65.041666666666671</v>
      </c>
      <c r="M13" s="1"/>
    </row>
    <row r="14" spans="8:13" ht="14.25" customHeight="1" x14ac:dyDescent="0.2">
      <c r="H14" s="7">
        <v>44604</v>
      </c>
      <c r="I14" s="50">
        <v>0</v>
      </c>
      <c r="J14" s="50">
        <v>22.6</v>
      </c>
      <c r="K14" s="50">
        <v>32.700000000000003</v>
      </c>
      <c r="L14" s="50">
        <v>73.875</v>
      </c>
      <c r="M14" s="1"/>
    </row>
    <row r="15" spans="8:13" ht="14.25" customHeight="1" x14ac:dyDescent="0.2">
      <c r="H15" s="7">
        <v>44605</v>
      </c>
      <c r="I15" s="50">
        <v>0</v>
      </c>
      <c r="J15" s="50">
        <v>21.7</v>
      </c>
      <c r="K15" s="50">
        <v>35.4</v>
      </c>
      <c r="L15" s="50">
        <v>74.791666666666671</v>
      </c>
      <c r="M15" s="1"/>
    </row>
    <row r="16" spans="8:13" ht="14.25" customHeight="1" x14ac:dyDescent="0.2">
      <c r="H16" s="7">
        <v>44606</v>
      </c>
      <c r="I16" s="50">
        <v>20.799999999999997</v>
      </c>
      <c r="J16" s="50">
        <v>22</v>
      </c>
      <c r="K16" s="50">
        <v>30.9</v>
      </c>
      <c r="L16" s="50">
        <v>88.125</v>
      </c>
      <c r="M16" s="1"/>
    </row>
    <row r="17" spans="3:13" ht="14.25" customHeight="1" x14ac:dyDescent="0.2">
      <c r="H17" s="7">
        <v>44607</v>
      </c>
      <c r="I17" s="50">
        <v>51.2</v>
      </c>
      <c r="J17" s="50">
        <v>20.8</v>
      </c>
      <c r="K17" s="50">
        <v>24.5</v>
      </c>
      <c r="L17" s="50">
        <v>94.625</v>
      </c>
      <c r="M17" s="1"/>
    </row>
    <row r="18" spans="3:13" ht="14.25" customHeight="1" x14ac:dyDescent="0.2">
      <c r="C18" s="61" t="s">
        <v>11</v>
      </c>
      <c r="D18" s="62"/>
      <c r="E18" s="27">
        <f>(I34)</f>
        <v>203.39999999999998</v>
      </c>
      <c r="F18" s="26" t="s">
        <v>5</v>
      </c>
      <c r="H18" s="7">
        <v>44608</v>
      </c>
      <c r="I18" s="50">
        <v>1</v>
      </c>
      <c r="J18" s="50">
        <v>19.899999999999999</v>
      </c>
      <c r="K18" s="50">
        <v>26.3</v>
      </c>
      <c r="L18" s="50">
        <v>89.833333333333329</v>
      </c>
      <c r="M18" s="1"/>
    </row>
    <row r="19" spans="3:13" ht="14.25" customHeight="1" x14ac:dyDescent="0.2">
      <c r="H19" s="7">
        <v>44609</v>
      </c>
      <c r="I19" s="50">
        <v>0</v>
      </c>
      <c r="J19" s="50">
        <v>19.3</v>
      </c>
      <c r="K19" s="50">
        <v>32.9</v>
      </c>
      <c r="L19" s="50">
        <v>82</v>
      </c>
      <c r="M19" s="1"/>
    </row>
    <row r="20" spans="3:13" ht="14.25" customHeight="1" x14ac:dyDescent="0.2">
      <c r="H20" s="7">
        <v>44610</v>
      </c>
      <c r="I20" s="50">
        <v>0</v>
      </c>
      <c r="J20" s="50">
        <v>19.7</v>
      </c>
      <c r="K20" s="50">
        <v>32.799999999999997</v>
      </c>
      <c r="L20" s="50">
        <v>79.208333333333329</v>
      </c>
      <c r="M20" s="1"/>
    </row>
    <row r="21" spans="3:13" ht="14.25" customHeight="1" x14ac:dyDescent="0.2">
      <c r="H21" s="7">
        <v>44611</v>
      </c>
      <c r="I21" s="50">
        <v>84.2</v>
      </c>
      <c r="J21" s="50">
        <v>18.600000000000001</v>
      </c>
      <c r="K21" s="50">
        <v>32.4</v>
      </c>
      <c r="L21" s="50">
        <v>79.666666666666671</v>
      </c>
      <c r="M21" s="1"/>
    </row>
    <row r="22" spans="3:13" ht="14.25" customHeight="1" x14ac:dyDescent="0.2">
      <c r="H22" s="7">
        <v>44612</v>
      </c>
      <c r="I22" s="50">
        <v>1.2</v>
      </c>
      <c r="J22" s="50">
        <v>17.7</v>
      </c>
      <c r="K22" s="50">
        <v>29.1</v>
      </c>
      <c r="L22" s="50">
        <v>89.208333333333329</v>
      </c>
      <c r="M22" s="1"/>
    </row>
    <row r="23" spans="3:13" ht="14.25" customHeight="1" x14ac:dyDescent="0.2">
      <c r="H23" s="7">
        <v>44613</v>
      </c>
      <c r="I23" s="50">
        <v>1.2</v>
      </c>
      <c r="J23" s="50">
        <v>18.600000000000001</v>
      </c>
      <c r="K23" s="50">
        <v>29.8</v>
      </c>
      <c r="L23" s="50">
        <v>85.583333333333329</v>
      </c>
      <c r="M23" s="1"/>
    </row>
    <row r="24" spans="3:13" ht="14.25" customHeight="1" x14ac:dyDescent="0.2">
      <c r="H24" s="7">
        <v>44614</v>
      </c>
      <c r="I24" s="50">
        <v>0.2</v>
      </c>
      <c r="J24" s="50">
        <v>18.3</v>
      </c>
      <c r="K24" s="50">
        <v>32.299999999999997</v>
      </c>
      <c r="L24" s="50">
        <v>81.041666666666671</v>
      </c>
      <c r="M24" s="1"/>
    </row>
    <row r="25" spans="3:13" ht="14.25" customHeight="1" x14ac:dyDescent="0.2">
      <c r="H25" s="7">
        <v>44615</v>
      </c>
      <c r="I25" s="50">
        <v>6.6000000000000005</v>
      </c>
      <c r="J25" s="50">
        <v>20.8</v>
      </c>
      <c r="K25" s="50">
        <v>31.3</v>
      </c>
      <c r="L25" s="50">
        <v>89.541666666666671</v>
      </c>
      <c r="M25" s="1"/>
    </row>
    <row r="26" spans="3:13" ht="14.25" customHeight="1" x14ac:dyDescent="0.2">
      <c r="H26" s="7">
        <v>44616</v>
      </c>
      <c r="I26" s="50">
        <v>0.2</v>
      </c>
      <c r="J26" s="50">
        <v>20.2</v>
      </c>
      <c r="K26" s="50">
        <v>34.799999999999997</v>
      </c>
      <c r="L26" s="50">
        <v>80.208333333333329</v>
      </c>
      <c r="M26" s="1"/>
    </row>
    <row r="27" spans="3:13" ht="14.25" customHeight="1" x14ac:dyDescent="0.2">
      <c r="H27" s="7">
        <v>44617</v>
      </c>
      <c r="I27" s="50">
        <v>5.6000000000000005</v>
      </c>
      <c r="J27" s="50">
        <v>22.6</v>
      </c>
      <c r="K27" s="50">
        <v>35</v>
      </c>
      <c r="L27" s="50">
        <v>83.666666666666671</v>
      </c>
      <c r="M27" s="1"/>
    </row>
    <row r="28" spans="3:13" ht="14.25" customHeight="1" x14ac:dyDescent="0.2">
      <c r="H28" s="7">
        <v>44618</v>
      </c>
      <c r="I28" s="15">
        <v>4.4000000000000004</v>
      </c>
      <c r="J28" s="50">
        <v>22.4</v>
      </c>
      <c r="K28" s="50">
        <v>34.6</v>
      </c>
      <c r="L28" s="50">
        <v>79.083333333333329</v>
      </c>
      <c r="M28" s="1"/>
    </row>
    <row r="29" spans="3:13" ht="14.25" customHeight="1" x14ac:dyDescent="0.2">
      <c r="H29" s="7">
        <v>44619</v>
      </c>
      <c r="I29" s="50">
        <v>0</v>
      </c>
      <c r="J29" s="50">
        <v>21.3</v>
      </c>
      <c r="K29" s="50">
        <v>36.4</v>
      </c>
      <c r="L29" s="50">
        <v>74.916666666666671</v>
      </c>
      <c r="M29" s="1"/>
    </row>
    <row r="30" spans="3:13" ht="14.25" customHeight="1" x14ac:dyDescent="0.2">
      <c r="H30" s="7">
        <v>44620</v>
      </c>
      <c r="I30" s="50">
        <v>13.399999999999999</v>
      </c>
      <c r="J30" s="50">
        <v>22.1</v>
      </c>
      <c r="K30" s="50">
        <v>35.200000000000003</v>
      </c>
      <c r="L30" s="50">
        <v>84.625</v>
      </c>
      <c r="M30" s="1"/>
    </row>
    <row r="31" spans="3:13" ht="14.25" customHeight="1" x14ac:dyDescent="0.2">
      <c r="H31" s="7"/>
      <c r="I31" s="50">
        <v>0</v>
      </c>
      <c r="J31" s="50">
        <v>21.8</v>
      </c>
      <c r="K31" s="50">
        <v>36.5</v>
      </c>
      <c r="L31" s="50">
        <v>81.708333333333329</v>
      </c>
      <c r="M31" s="1"/>
    </row>
    <row r="32" spans="3:13" ht="14.25" customHeight="1" x14ac:dyDescent="0.2">
      <c r="H32" s="7"/>
      <c r="I32" s="50"/>
      <c r="J32" s="50"/>
      <c r="K32" s="50"/>
      <c r="L32" s="50"/>
      <c r="M32" s="1"/>
    </row>
    <row r="33" spans="2:13" ht="14.25" customHeight="1" x14ac:dyDescent="0.2">
      <c r="H33" s="7"/>
      <c r="I33" s="50"/>
      <c r="J33" s="50"/>
      <c r="K33" s="50"/>
      <c r="L33" s="50"/>
      <c r="M33" s="1"/>
    </row>
    <row r="34" spans="2:13" ht="14.25" customHeight="1" x14ac:dyDescent="0.2">
      <c r="H34" s="19" t="s">
        <v>7</v>
      </c>
      <c r="I34" s="51">
        <f>SUM(I3:I33)</f>
        <v>203.39999999999998</v>
      </c>
      <c r="J34" s="1"/>
      <c r="K34" s="1"/>
      <c r="L34" s="1"/>
      <c r="M34" s="1"/>
    </row>
    <row r="35" spans="2:13" ht="14.25" customHeight="1" x14ac:dyDescent="0.2">
      <c r="B35" s="63" t="s">
        <v>8</v>
      </c>
      <c r="C35" s="64"/>
      <c r="D35" s="28">
        <f>(J35)</f>
        <v>20.392857142857146</v>
      </c>
      <c r="E35" s="30" t="s">
        <v>9</v>
      </c>
      <c r="F35" s="29">
        <f>(K35)</f>
        <v>32.921428571428564</v>
      </c>
      <c r="H35" s="20" t="s">
        <v>10</v>
      </c>
      <c r="I35" s="17">
        <f>AVERAGE(I3:I30)</f>
        <v>7.2642857142857133</v>
      </c>
      <c r="J35" s="17">
        <f t="shared" ref="J35:L35" si="0">AVERAGE(J3:J30)</f>
        <v>20.392857142857146</v>
      </c>
      <c r="K35" s="17">
        <f t="shared" si="0"/>
        <v>32.921428571428564</v>
      </c>
      <c r="L35" s="17">
        <f t="shared" si="0"/>
        <v>78.771415631469964</v>
      </c>
      <c r="M35" s="1"/>
    </row>
    <row r="36" spans="2:13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6"/>
  <sheetViews>
    <sheetView topLeftCell="A15" workbookViewId="0">
      <selection activeCell="I9" sqref="I9"/>
    </sheetView>
  </sheetViews>
  <sheetFormatPr defaultColWidth="11.42578125" defaultRowHeight="11.25" x14ac:dyDescent="0.2"/>
  <cols>
    <col min="1" max="6" width="11.42578125" style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45352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44621</v>
      </c>
      <c r="I3" s="52">
        <v>0</v>
      </c>
      <c r="J3" s="14">
        <v>20.9</v>
      </c>
      <c r="K3" s="50">
        <v>36.200000000000003</v>
      </c>
      <c r="L3" s="50">
        <v>75.217391304347828</v>
      </c>
    </row>
    <row r="4" spans="8:12" ht="14.25" customHeight="1" x14ac:dyDescent="0.2">
      <c r="H4" s="7">
        <v>44622</v>
      </c>
      <c r="I4" s="52">
        <v>0</v>
      </c>
      <c r="J4" s="14">
        <v>21.7</v>
      </c>
      <c r="K4" s="50">
        <v>33.799999999999997</v>
      </c>
      <c r="L4" s="50">
        <v>73.083333333333329</v>
      </c>
    </row>
    <row r="5" spans="8:12" ht="14.25" customHeight="1" x14ac:dyDescent="0.2">
      <c r="H5" s="7">
        <v>44623</v>
      </c>
      <c r="I5" s="52">
        <v>0</v>
      </c>
      <c r="J5" s="14">
        <v>19.5</v>
      </c>
      <c r="K5" s="50">
        <v>36.1</v>
      </c>
      <c r="L5" s="50">
        <v>66.291666666666671</v>
      </c>
    </row>
    <row r="6" spans="8:12" ht="14.25" customHeight="1" x14ac:dyDescent="0.2">
      <c r="H6" s="7">
        <v>44624</v>
      </c>
      <c r="I6" s="52">
        <v>0</v>
      </c>
      <c r="J6" s="14">
        <v>20.6</v>
      </c>
      <c r="K6" s="50">
        <v>35.700000000000003</v>
      </c>
      <c r="L6" s="50">
        <v>69.625</v>
      </c>
    </row>
    <row r="7" spans="8:12" ht="14.25" customHeight="1" x14ac:dyDescent="0.2">
      <c r="H7" s="7">
        <v>44625</v>
      </c>
      <c r="I7" s="52">
        <v>4.6000000000000005</v>
      </c>
      <c r="J7" s="14">
        <v>21.3</v>
      </c>
      <c r="K7" s="50">
        <v>35</v>
      </c>
      <c r="L7" s="50">
        <v>80.458333333333329</v>
      </c>
    </row>
    <row r="8" spans="8:12" ht="14.25" customHeight="1" x14ac:dyDescent="0.2">
      <c r="H8" s="7">
        <v>44626</v>
      </c>
      <c r="I8" s="52">
        <v>0.60000000000000009</v>
      </c>
      <c r="J8" s="14">
        <v>20.6</v>
      </c>
      <c r="K8" s="50">
        <v>32.299999999999997</v>
      </c>
      <c r="L8" s="50">
        <v>82</v>
      </c>
    </row>
    <row r="9" spans="8:12" ht="14.25" customHeight="1" x14ac:dyDescent="0.2">
      <c r="H9" s="7">
        <v>44627</v>
      </c>
      <c r="I9" s="52">
        <v>13</v>
      </c>
      <c r="J9" s="14">
        <v>20.3</v>
      </c>
      <c r="K9" s="50">
        <v>31.9</v>
      </c>
      <c r="L9" s="50">
        <v>80.416666666666671</v>
      </c>
    </row>
    <row r="10" spans="8:12" ht="14.25" customHeight="1" x14ac:dyDescent="0.2">
      <c r="H10" s="7">
        <v>44628</v>
      </c>
      <c r="I10" s="52">
        <v>0</v>
      </c>
      <c r="J10" s="14">
        <v>23</v>
      </c>
      <c r="K10" s="50">
        <v>32.200000000000003</v>
      </c>
      <c r="L10" s="50">
        <v>81.208333333333329</v>
      </c>
    </row>
    <row r="11" spans="8:12" ht="14.25" customHeight="1" x14ac:dyDescent="0.2">
      <c r="H11" s="7">
        <v>44629</v>
      </c>
      <c r="I11" s="52">
        <v>2.2000000000000002</v>
      </c>
      <c r="J11" s="14">
        <v>21.9</v>
      </c>
      <c r="K11" s="50">
        <v>33.6</v>
      </c>
      <c r="L11" s="50">
        <v>86.416666666666671</v>
      </c>
    </row>
    <row r="12" spans="8:12" ht="14.25" customHeight="1" x14ac:dyDescent="0.2">
      <c r="H12" s="7">
        <v>44630</v>
      </c>
      <c r="I12" s="52">
        <v>0</v>
      </c>
      <c r="J12" s="14">
        <v>22.6</v>
      </c>
      <c r="K12" s="50">
        <v>36.200000000000003</v>
      </c>
      <c r="L12" s="50">
        <v>77.125</v>
      </c>
    </row>
    <row r="13" spans="8:12" ht="14.25" customHeight="1" x14ac:dyDescent="0.2">
      <c r="H13" s="7">
        <v>44631</v>
      </c>
      <c r="I13" s="52">
        <v>0</v>
      </c>
      <c r="J13" s="14">
        <v>22.7</v>
      </c>
      <c r="K13" s="50">
        <v>34.200000000000003</v>
      </c>
      <c r="L13" s="50">
        <v>66.875</v>
      </c>
    </row>
    <row r="14" spans="8:12" ht="14.25" customHeight="1" x14ac:dyDescent="0.2">
      <c r="H14" s="7">
        <v>44632</v>
      </c>
      <c r="I14" s="52">
        <v>0</v>
      </c>
      <c r="J14" s="14">
        <v>18.899999999999999</v>
      </c>
      <c r="K14" s="50">
        <v>33.5</v>
      </c>
      <c r="L14" s="50">
        <v>67.666666666666671</v>
      </c>
    </row>
    <row r="15" spans="8:12" ht="14.25" customHeight="1" x14ac:dyDescent="0.2">
      <c r="H15" s="7">
        <v>44633</v>
      </c>
      <c r="I15" s="52">
        <v>0</v>
      </c>
      <c r="J15" s="14">
        <v>16.100000000000001</v>
      </c>
      <c r="K15" s="50">
        <v>35.700000000000003</v>
      </c>
      <c r="L15" s="50">
        <v>72.208333333333329</v>
      </c>
    </row>
    <row r="16" spans="8:12" ht="14.25" customHeight="1" x14ac:dyDescent="0.2">
      <c r="H16" s="7">
        <v>44634</v>
      </c>
      <c r="I16" s="52">
        <v>0</v>
      </c>
      <c r="J16" s="14">
        <v>18.899999999999999</v>
      </c>
      <c r="K16" s="50">
        <v>37.700000000000003</v>
      </c>
      <c r="L16" s="50">
        <v>70.458333333333329</v>
      </c>
    </row>
    <row r="17" spans="3:12" ht="14.25" customHeight="1" x14ac:dyDescent="0.2">
      <c r="H17" s="7">
        <v>44635</v>
      </c>
      <c r="I17" s="52">
        <v>0.2</v>
      </c>
      <c r="J17" s="14">
        <v>21.5</v>
      </c>
      <c r="K17" s="50">
        <v>37.6</v>
      </c>
      <c r="L17" s="50">
        <v>76.25</v>
      </c>
    </row>
    <row r="18" spans="3:12" ht="14.25" customHeight="1" x14ac:dyDescent="0.2">
      <c r="C18" s="61" t="s">
        <v>12</v>
      </c>
      <c r="D18" s="62"/>
      <c r="E18" s="27">
        <f>(I34)</f>
        <v>64.400000000000006</v>
      </c>
      <c r="F18" s="26" t="s">
        <v>5</v>
      </c>
      <c r="H18" s="7">
        <v>44636</v>
      </c>
      <c r="I18" s="52">
        <v>0.4</v>
      </c>
      <c r="J18" s="14">
        <v>21.8</v>
      </c>
      <c r="K18" s="50">
        <v>37.6</v>
      </c>
      <c r="L18" s="50">
        <v>77.833333333333329</v>
      </c>
    </row>
    <row r="19" spans="3:12" ht="14.25" customHeight="1" x14ac:dyDescent="0.2">
      <c r="H19" s="7">
        <v>44637</v>
      </c>
      <c r="I19" s="52">
        <v>6.6000000000000005</v>
      </c>
      <c r="J19" s="14">
        <v>21.8</v>
      </c>
      <c r="K19" s="50">
        <v>29.1</v>
      </c>
      <c r="L19" s="50">
        <v>91.583333333333329</v>
      </c>
    </row>
    <row r="20" spans="3:12" ht="14.25" customHeight="1" x14ac:dyDescent="0.2">
      <c r="H20" s="7">
        <v>44638</v>
      </c>
      <c r="I20" s="52">
        <v>0.2</v>
      </c>
      <c r="J20" s="14">
        <v>21.6</v>
      </c>
      <c r="K20" s="50">
        <v>34.6</v>
      </c>
      <c r="L20" s="50">
        <v>83.875</v>
      </c>
    </row>
    <row r="21" spans="3:12" ht="14.25" customHeight="1" x14ac:dyDescent="0.2">
      <c r="H21" s="7">
        <v>44639</v>
      </c>
      <c r="I21" s="52">
        <v>3.4000000000000004</v>
      </c>
      <c r="J21" s="14">
        <v>22.1</v>
      </c>
      <c r="K21" s="50">
        <v>34.4</v>
      </c>
      <c r="L21" s="50">
        <v>83.958333333333329</v>
      </c>
    </row>
    <row r="22" spans="3:12" ht="14.25" customHeight="1" x14ac:dyDescent="0.2">
      <c r="H22" s="7">
        <v>44640</v>
      </c>
      <c r="I22" s="52">
        <v>0</v>
      </c>
      <c r="J22" s="14">
        <v>21.3</v>
      </c>
      <c r="K22" s="50">
        <v>34.9</v>
      </c>
      <c r="L22" s="50">
        <v>81.75</v>
      </c>
    </row>
    <row r="23" spans="3:12" ht="14.25" customHeight="1" x14ac:dyDescent="0.2">
      <c r="H23" s="7">
        <v>44641</v>
      </c>
      <c r="I23" s="52">
        <v>31.400000000000002</v>
      </c>
      <c r="J23" s="14">
        <v>20.100000000000001</v>
      </c>
      <c r="K23" s="50">
        <v>35.4</v>
      </c>
      <c r="L23" s="50">
        <v>88.166666666666671</v>
      </c>
    </row>
    <row r="24" spans="3:12" ht="14.25" customHeight="1" x14ac:dyDescent="0.2">
      <c r="H24" s="7">
        <v>44642</v>
      </c>
      <c r="I24" s="52">
        <v>0</v>
      </c>
      <c r="J24" s="14">
        <v>19.399999999999999</v>
      </c>
      <c r="K24" s="50">
        <v>28.3</v>
      </c>
      <c r="L24" s="50">
        <v>83.083333333333329</v>
      </c>
    </row>
    <row r="25" spans="3:12" ht="14.25" customHeight="1" x14ac:dyDescent="0.2">
      <c r="H25" s="7">
        <v>44643</v>
      </c>
      <c r="I25" s="52">
        <v>0</v>
      </c>
      <c r="J25" s="14">
        <v>19.2</v>
      </c>
      <c r="K25" s="50">
        <v>24.6</v>
      </c>
      <c r="L25" s="50">
        <v>75.083333333333329</v>
      </c>
    </row>
    <row r="26" spans="3:12" ht="14.25" customHeight="1" x14ac:dyDescent="0.2">
      <c r="H26" s="7">
        <v>44644</v>
      </c>
      <c r="I26" s="52">
        <v>1.8</v>
      </c>
      <c r="J26" s="14">
        <v>18.399999999999999</v>
      </c>
      <c r="K26" s="50">
        <v>23.3</v>
      </c>
      <c r="L26" s="50">
        <v>84.083333333333329</v>
      </c>
    </row>
    <row r="27" spans="3:12" ht="14.25" customHeight="1" x14ac:dyDescent="0.2">
      <c r="H27" s="7">
        <v>44645</v>
      </c>
      <c r="I27" s="52">
        <v>0</v>
      </c>
      <c r="J27" s="14">
        <v>18.600000000000001</v>
      </c>
      <c r="K27" s="50">
        <v>30</v>
      </c>
      <c r="L27" s="50">
        <v>76.75</v>
      </c>
    </row>
    <row r="28" spans="3:12" ht="14.25" customHeight="1" x14ac:dyDescent="0.2">
      <c r="H28" s="7">
        <v>44646</v>
      </c>
      <c r="I28" s="52">
        <v>0</v>
      </c>
      <c r="J28" s="14">
        <v>18.100000000000001</v>
      </c>
      <c r="K28" s="50">
        <v>30.9</v>
      </c>
      <c r="L28" s="50">
        <v>75.291666666666671</v>
      </c>
    </row>
    <row r="29" spans="3:12" ht="14.25" customHeight="1" x14ac:dyDescent="0.2">
      <c r="H29" s="7">
        <v>44647</v>
      </c>
      <c r="I29" s="15">
        <v>0</v>
      </c>
      <c r="J29" s="14">
        <v>19.8</v>
      </c>
      <c r="K29" s="50">
        <v>28.1</v>
      </c>
      <c r="L29" s="50">
        <v>69.708333333333329</v>
      </c>
    </row>
    <row r="30" spans="3:12" ht="14.25" customHeight="1" x14ac:dyDescent="0.2">
      <c r="H30" s="7">
        <v>44648</v>
      </c>
      <c r="I30" s="52">
        <v>0</v>
      </c>
      <c r="J30" s="14">
        <v>18.899999999999999</v>
      </c>
      <c r="K30" s="50">
        <v>29.8</v>
      </c>
      <c r="L30" s="50">
        <v>71.916666666666671</v>
      </c>
    </row>
    <row r="31" spans="3:12" ht="14.25" customHeight="1" x14ac:dyDescent="0.2">
      <c r="H31" s="7">
        <v>44649</v>
      </c>
      <c r="I31" s="52">
        <v>0</v>
      </c>
      <c r="J31" s="14">
        <v>18.899999999999999</v>
      </c>
      <c r="K31" s="50">
        <v>30.5</v>
      </c>
      <c r="L31" s="50">
        <v>66.958333333333329</v>
      </c>
    </row>
    <row r="32" spans="3:12" ht="14.25" customHeight="1" x14ac:dyDescent="0.2">
      <c r="H32" s="7">
        <v>44650</v>
      </c>
      <c r="I32" s="52">
        <v>0</v>
      </c>
      <c r="J32" s="14">
        <v>15.9</v>
      </c>
      <c r="K32" s="50">
        <v>32.9</v>
      </c>
      <c r="L32" s="50">
        <v>68.125</v>
      </c>
    </row>
    <row r="33" spans="2:12" ht="14.25" customHeight="1" x14ac:dyDescent="0.2">
      <c r="H33" s="7">
        <v>44651</v>
      </c>
      <c r="I33" s="52">
        <v>0</v>
      </c>
      <c r="J33" s="14">
        <v>16.2</v>
      </c>
      <c r="K33" s="50">
        <v>33.9</v>
      </c>
      <c r="L33" s="50">
        <v>69.083333333333329</v>
      </c>
    </row>
    <row r="34" spans="2:12" ht="14.25" customHeight="1" x14ac:dyDescent="0.2">
      <c r="H34" s="19" t="s">
        <v>7</v>
      </c>
      <c r="I34" s="51">
        <f>SUM(I3:I33)</f>
        <v>64.400000000000006</v>
      </c>
      <c r="J34" s="1"/>
      <c r="K34" s="1"/>
      <c r="L34" s="1"/>
    </row>
    <row r="35" spans="2:12" ht="14.25" customHeight="1" x14ac:dyDescent="0.2">
      <c r="B35" s="63" t="s">
        <v>8</v>
      </c>
      <c r="C35" s="64"/>
      <c r="D35" s="28">
        <f>(J35)</f>
        <v>20.083870967741937</v>
      </c>
      <c r="E35" s="30" t="s">
        <v>9</v>
      </c>
      <c r="F35" s="29">
        <f>(K35)</f>
        <v>32.903225806451609</v>
      </c>
      <c r="H35" s="20" t="s">
        <v>10</v>
      </c>
      <c r="I35" s="17">
        <f>AVERAGE(I3:I33)</f>
        <v>2.0774193548387099</v>
      </c>
      <c r="J35" s="17">
        <f t="shared" ref="J35:L35" si="0">AVERAGE(J3:J33)</f>
        <v>20.083870967741937</v>
      </c>
      <c r="K35" s="17">
        <f t="shared" si="0"/>
        <v>32.903225806451609</v>
      </c>
      <c r="L35" s="17">
        <f t="shared" si="0"/>
        <v>76.533894343151005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6"/>
  <sheetViews>
    <sheetView topLeftCell="A2" zoomScaleNormal="100" workbookViewId="0">
      <selection activeCell="O32" sqref="O3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45383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44652</v>
      </c>
      <c r="I3" s="14">
        <v>3.4000000000000004</v>
      </c>
      <c r="J3" s="14">
        <v>18.7</v>
      </c>
      <c r="K3" s="14">
        <v>29.9</v>
      </c>
      <c r="L3" s="38">
        <v>72.478260869565219</v>
      </c>
    </row>
    <row r="4" spans="8:12" ht="14.25" customHeight="1" x14ac:dyDescent="0.2">
      <c r="H4" s="7">
        <v>44653</v>
      </c>
      <c r="I4" s="14">
        <v>0.2</v>
      </c>
      <c r="J4" s="14">
        <v>19.100000000000001</v>
      </c>
      <c r="K4" s="14">
        <v>32.799999999999997</v>
      </c>
      <c r="L4" s="38">
        <v>66.291666666666671</v>
      </c>
    </row>
    <row r="5" spans="8:12" ht="14.25" customHeight="1" x14ac:dyDescent="0.2">
      <c r="H5" s="7">
        <v>44654</v>
      </c>
      <c r="I5" s="14">
        <v>0</v>
      </c>
      <c r="J5" s="14">
        <v>18.5</v>
      </c>
      <c r="K5" s="14">
        <v>33.299999999999997</v>
      </c>
      <c r="L5" s="38">
        <v>72.291666666666671</v>
      </c>
    </row>
    <row r="6" spans="8:12" ht="14.25" customHeight="1" x14ac:dyDescent="0.2">
      <c r="H6" s="7">
        <v>44655</v>
      </c>
      <c r="I6" s="14">
        <v>0</v>
      </c>
      <c r="J6" s="14">
        <v>19.7</v>
      </c>
      <c r="K6" s="14">
        <v>34.200000000000003</v>
      </c>
      <c r="L6" s="38">
        <v>65.416666666666671</v>
      </c>
    </row>
    <row r="7" spans="8:12" ht="14.25" customHeight="1" x14ac:dyDescent="0.2">
      <c r="H7" s="7">
        <v>44656</v>
      </c>
      <c r="I7" s="14">
        <v>0</v>
      </c>
      <c r="J7" s="14">
        <v>19.5</v>
      </c>
      <c r="K7" s="14">
        <v>35.9</v>
      </c>
      <c r="L7" s="38">
        <v>59.666666666666664</v>
      </c>
    </row>
    <row r="8" spans="8:12" ht="14.25" customHeight="1" x14ac:dyDescent="0.2">
      <c r="H8" s="7">
        <v>44657</v>
      </c>
      <c r="I8" s="14">
        <v>0</v>
      </c>
      <c r="J8" s="14">
        <v>20.9</v>
      </c>
      <c r="K8" s="14">
        <v>32.700000000000003</v>
      </c>
      <c r="L8" s="38">
        <v>59.833333333333336</v>
      </c>
    </row>
    <row r="9" spans="8:12" ht="14.25" customHeight="1" x14ac:dyDescent="0.2">
      <c r="H9" s="7">
        <v>44658</v>
      </c>
      <c r="I9" s="14">
        <v>0</v>
      </c>
      <c r="J9" s="14">
        <v>16.399999999999999</v>
      </c>
      <c r="K9" s="14">
        <v>31</v>
      </c>
      <c r="L9" s="38">
        <v>66.666666666666671</v>
      </c>
    </row>
    <row r="10" spans="8:12" ht="14.25" customHeight="1" x14ac:dyDescent="0.2">
      <c r="H10" s="7">
        <v>44659</v>
      </c>
      <c r="I10" s="14">
        <v>6</v>
      </c>
      <c r="J10" s="14">
        <v>20.399999999999999</v>
      </c>
      <c r="K10" s="14">
        <v>29.4</v>
      </c>
      <c r="L10" s="38">
        <v>72</v>
      </c>
    </row>
    <row r="11" spans="8:12" ht="14.25" customHeight="1" x14ac:dyDescent="0.2">
      <c r="H11" s="7">
        <v>44660</v>
      </c>
      <c r="I11" s="14">
        <v>0</v>
      </c>
      <c r="J11" s="14">
        <v>21.1</v>
      </c>
      <c r="K11" s="14">
        <v>31.6</v>
      </c>
      <c r="L11" s="38">
        <v>70.541666666666671</v>
      </c>
    </row>
    <row r="12" spans="8:12" ht="14.25" customHeight="1" x14ac:dyDescent="0.2">
      <c r="H12" s="7">
        <v>44661</v>
      </c>
      <c r="I12" s="14">
        <v>0</v>
      </c>
      <c r="J12" s="14">
        <v>18.8</v>
      </c>
      <c r="K12" s="14">
        <v>30.4</v>
      </c>
      <c r="L12" s="38">
        <v>70</v>
      </c>
    </row>
    <row r="13" spans="8:12" ht="14.25" customHeight="1" x14ac:dyDescent="0.2">
      <c r="H13" s="7">
        <v>44662</v>
      </c>
      <c r="I13" s="14">
        <v>0</v>
      </c>
      <c r="J13" s="14">
        <v>18</v>
      </c>
      <c r="K13" s="14">
        <v>32</v>
      </c>
      <c r="L13" s="38">
        <v>65.541666666666671</v>
      </c>
    </row>
    <row r="14" spans="8:12" ht="14.25" customHeight="1" x14ac:dyDescent="0.2">
      <c r="H14" s="7">
        <v>44663</v>
      </c>
      <c r="I14" s="14">
        <v>0</v>
      </c>
      <c r="J14" s="14">
        <v>20.7</v>
      </c>
      <c r="K14" s="14">
        <v>31.3</v>
      </c>
      <c r="L14" s="38">
        <v>59.458333333333336</v>
      </c>
    </row>
    <row r="15" spans="8:12" ht="14.25" customHeight="1" x14ac:dyDescent="0.2">
      <c r="H15" s="7">
        <v>44664</v>
      </c>
      <c r="I15" s="14">
        <v>21.2</v>
      </c>
      <c r="J15" s="14">
        <v>21.2</v>
      </c>
      <c r="K15" s="14">
        <v>29.8</v>
      </c>
      <c r="L15" s="38">
        <v>65.333333333333329</v>
      </c>
    </row>
    <row r="16" spans="8:12" ht="14.25" customHeight="1" x14ac:dyDescent="0.2">
      <c r="H16" s="7">
        <v>44665</v>
      </c>
      <c r="I16" s="14">
        <v>27.8</v>
      </c>
      <c r="J16" s="14">
        <v>21.1</v>
      </c>
      <c r="K16" s="14">
        <v>23.6</v>
      </c>
      <c r="L16" s="38">
        <v>75.875</v>
      </c>
    </row>
    <row r="17" spans="3:12" ht="14.25" customHeight="1" x14ac:dyDescent="0.2">
      <c r="H17" s="7">
        <v>44666</v>
      </c>
      <c r="I17" s="14">
        <v>0.2</v>
      </c>
      <c r="J17" s="14">
        <v>20.7</v>
      </c>
      <c r="K17" s="14">
        <v>26.7</v>
      </c>
      <c r="L17" s="38">
        <v>67.75</v>
      </c>
    </row>
    <row r="18" spans="3:12" ht="14.25" customHeight="1" x14ac:dyDescent="0.2">
      <c r="C18" s="61" t="s">
        <v>12</v>
      </c>
      <c r="D18" s="62"/>
      <c r="E18" s="27">
        <f>(I34)</f>
        <v>83.8</v>
      </c>
      <c r="F18" s="26" t="s">
        <v>5</v>
      </c>
      <c r="H18" s="7">
        <v>44667</v>
      </c>
      <c r="I18" s="14">
        <v>24.999999999999996</v>
      </c>
      <c r="J18" s="14">
        <v>21.4</v>
      </c>
      <c r="K18" s="14">
        <v>27.8</v>
      </c>
      <c r="L18" s="38">
        <v>82.125</v>
      </c>
    </row>
    <row r="19" spans="3:12" ht="14.25" customHeight="1" x14ac:dyDescent="0.2">
      <c r="H19" s="7">
        <v>44668</v>
      </c>
      <c r="I19" s="14">
        <v>0</v>
      </c>
      <c r="J19" s="14">
        <v>16.2</v>
      </c>
      <c r="K19" s="14">
        <v>28</v>
      </c>
      <c r="L19" s="38">
        <v>73.375</v>
      </c>
    </row>
    <row r="20" spans="3:12" ht="14.25" customHeight="1" x14ac:dyDescent="0.2">
      <c r="H20" s="7">
        <v>44669</v>
      </c>
      <c r="I20" s="14">
        <v>0</v>
      </c>
      <c r="J20" s="14">
        <v>12.6</v>
      </c>
      <c r="K20" s="14">
        <v>27.4</v>
      </c>
      <c r="L20" s="38">
        <v>68.291666666666671</v>
      </c>
    </row>
    <row r="21" spans="3:12" ht="14.25" customHeight="1" x14ac:dyDescent="0.2">
      <c r="H21" s="7">
        <v>44670</v>
      </c>
      <c r="I21" s="14">
        <v>0</v>
      </c>
      <c r="J21" s="14">
        <v>14.1</v>
      </c>
      <c r="K21" s="14">
        <v>25.9</v>
      </c>
      <c r="L21" s="38">
        <v>64.708333333333329</v>
      </c>
    </row>
    <row r="22" spans="3:12" ht="14.25" customHeight="1" x14ac:dyDescent="0.2">
      <c r="H22" s="7">
        <v>44671</v>
      </c>
      <c r="I22" s="14">
        <v>0</v>
      </c>
      <c r="J22" s="14">
        <v>11</v>
      </c>
      <c r="K22" s="14">
        <v>29.4</v>
      </c>
      <c r="L22" s="38">
        <v>69.791666666666671</v>
      </c>
    </row>
    <row r="23" spans="3:12" ht="14.25" customHeight="1" x14ac:dyDescent="0.2">
      <c r="H23" s="7">
        <v>44672</v>
      </c>
      <c r="I23" s="14">
        <v>0</v>
      </c>
      <c r="J23" s="14">
        <v>13.7</v>
      </c>
      <c r="K23" s="14">
        <v>30.8</v>
      </c>
      <c r="L23" s="38">
        <v>67.875</v>
      </c>
    </row>
    <row r="24" spans="3:12" ht="14.25" customHeight="1" x14ac:dyDescent="0.2">
      <c r="H24" s="7">
        <v>44673</v>
      </c>
      <c r="I24" s="14">
        <v>0</v>
      </c>
      <c r="J24" s="14">
        <v>15.3</v>
      </c>
      <c r="K24" s="14">
        <v>31.1</v>
      </c>
      <c r="L24" s="38">
        <v>67.333333333333329</v>
      </c>
    </row>
    <row r="25" spans="3:12" ht="14.25" customHeight="1" x14ac:dyDescent="0.2">
      <c r="H25" s="7">
        <v>44674</v>
      </c>
      <c r="I25" s="14">
        <v>0</v>
      </c>
      <c r="J25" s="14">
        <v>18.8</v>
      </c>
      <c r="K25" s="14">
        <v>32.1</v>
      </c>
      <c r="L25" s="38">
        <v>64.75</v>
      </c>
    </row>
    <row r="26" spans="3:12" ht="14.25" customHeight="1" x14ac:dyDescent="0.2">
      <c r="H26" s="7">
        <v>44675</v>
      </c>
      <c r="I26" s="14">
        <v>0</v>
      </c>
      <c r="J26" s="14">
        <v>18.100000000000001</v>
      </c>
      <c r="K26" s="14">
        <v>30.8</v>
      </c>
      <c r="L26" s="38">
        <v>67.125</v>
      </c>
    </row>
    <row r="27" spans="3:12" ht="14.25" customHeight="1" x14ac:dyDescent="0.2">
      <c r="H27" s="7">
        <v>44676</v>
      </c>
      <c r="I27" s="14">
        <v>0</v>
      </c>
      <c r="J27" s="14">
        <v>19.100000000000001</v>
      </c>
      <c r="K27" s="14">
        <v>30.8</v>
      </c>
      <c r="L27" s="38">
        <v>67.625</v>
      </c>
    </row>
    <row r="28" spans="3:12" ht="14.25" customHeight="1" x14ac:dyDescent="0.2">
      <c r="H28" s="7">
        <v>44677</v>
      </c>
      <c r="I28" s="14">
        <v>0</v>
      </c>
      <c r="J28" s="14">
        <v>18.7</v>
      </c>
      <c r="K28" s="14">
        <v>30.6</v>
      </c>
      <c r="L28" s="38">
        <v>68.416666666666671</v>
      </c>
    </row>
    <row r="29" spans="3:12" ht="14.25" customHeight="1" x14ac:dyDescent="0.2">
      <c r="H29" s="7">
        <v>44678</v>
      </c>
      <c r="I29" s="2">
        <v>0</v>
      </c>
      <c r="J29" s="14">
        <v>17.899999999999999</v>
      </c>
      <c r="K29" s="14">
        <v>32.4</v>
      </c>
      <c r="L29" s="38">
        <v>64.625</v>
      </c>
    </row>
    <row r="30" spans="3:12" ht="14.25" customHeight="1" x14ac:dyDescent="0.2">
      <c r="H30" s="7">
        <v>44679</v>
      </c>
      <c r="I30" s="14">
        <v>0</v>
      </c>
      <c r="J30" s="14">
        <v>18.8</v>
      </c>
      <c r="K30" s="14">
        <v>32.1</v>
      </c>
      <c r="L30" s="38">
        <v>63.416666666666664</v>
      </c>
    </row>
    <row r="31" spans="3:12" ht="14.25" customHeight="1" x14ac:dyDescent="0.2">
      <c r="H31" s="7">
        <v>44680</v>
      </c>
      <c r="I31" s="14">
        <v>0</v>
      </c>
      <c r="J31" s="14">
        <v>18.2</v>
      </c>
      <c r="K31" s="14">
        <v>32.5</v>
      </c>
      <c r="L31" s="38">
        <v>64.25</v>
      </c>
    </row>
    <row r="32" spans="3:12" ht="14.25" customHeight="1" x14ac:dyDescent="0.2">
      <c r="H32" s="7">
        <v>44681</v>
      </c>
      <c r="I32" s="14">
        <v>0</v>
      </c>
      <c r="J32" s="14">
        <v>16.600000000000001</v>
      </c>
      <c r="K32" s="14">
        <v>32.200000000000003</v>
      </c>
      <c r="L32" s="38">
        <v>64</v>
      </c>
    </row>
    <row r="33" spans="2:12" ht="14.25" customHeight="1" x14ac:dyDescent="0.2">
      <c r="H33" s="7"/>
      <c r="I33" s="14"/>
      <c r="J33" s="14"/>
      <c r="K33" s="14"/>
      <c r="L33" s="38"/>
    </row>
    <row r="34" spans="2:12" ht="14.25" customHeight="1" x14ac:dyDescent="0.2">
      <c r="H34" s="19" t="s">
        <v>7</v>
      </c>
      <c r="I34" s="22">
        <f>SUM(I3:I33)</f>
        <v>83.8</v>
      </c>
      <c r="J34" s="18">
        <f>SUM(J2:J33)</f>
        <v>545.30000000000007</v>
      </c>
      <c r="K34" s="18">
        <f>SUM(K2:K33)</f>
        <v>918.5</v>
      </c>
      <c r="L34" s="18">
        <f>SUM(L2:L33)</f>
        <v>2026.8532608695655</v>
      </c>
    </row>
    <row r="35" spans="2:12" ht="14.25" customHeight="1" x14ac:dyDescent="0.2">
      <c r="B35" s="63" t="s">
        <v>8</v>
      </c>
      <c r="C35" s="64"/>
      <c r="D35" s="28">
        <f>(J35)</f>
        <v>18.176666666666669</v>
      </c>
      <c r="E35" s="30" t="s">
        <v>9</v>
      </c>
      <c r="F35" s="29">
        <f>(K35)</f>
        <v>30.616666666666667</v>
      </c>
      <c r="H35" s="20" t="s">
        <v>10</v>
      </c>
      <c r="I35" s="16"/>
      <c r="J35" s="17">
        <f>(J34/30)</f>
        <v>18.176666666666669</v>
      </c>
      <c r="K35" s="17">
        <f>(K34/30)</f>
        <v>30.616666666666667</v>
      </c>
      <c r="L35" s="17">
        <f>(L34/30)</f>
        <v>67.561775362318855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36"/>
  <sheetViews>
    <sheetView topLeftCell="A10" zoomScaleNormal="100" workbookViewId="0">
      <selection activeCell="O37" sqref="O37"/>
    </sheetView>
  </sheetViews>
  <sheetFormatPr defaultColWidth="11.42578125" defaultRowHeight="11.25" x14ac:dyDescent="0.2"/>
  <cols>
    <col min="1" max="6" width="11.42578125" style="1" customWidth="1"/>
    <col min="7" max="7" width="12.7109375" style="1" customWidth="1"/>
    <col min="8" max="8" width="15.5703125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45413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44682</v>
      </c>
      <c r="I3" s="14">
        <v>0</v>
      </c>
      <c r="J3" s="38">
        <v>17.899999999999999</v>
      </c>
      <c r="K3" s="38">
        <v>32.700000000000003</v>
      </c>
      <c r="L3" s="38">
        <v>61.608695652173914</v>
      </c>
    </row>
    <row r="4" spans="8:12" ht="14.25" customHeight="1" x14ac:dyDescent="0.2">
      <c r="H4" s="7">
        <v>44683</v>
      </c>
      <c r="I4" s="14">
        <v>0</v>
      </c>
      <c r="J4" s="38">
        <v>19.399999999999999</v>
      </c>
      <c r="K4" s="38">
        <v>32.799999999999997</v>
      </c>
      <c r="L4" s="38">
        <v>59.708333333333336</v>
      </c>
    </row>
    <row r="5" spans="8:12" ht="14.25" customHeight="1" x14ac:dyDescent="0.2">
      <c r="H5" s="7">
        <v>44684</v>
      </c>
      <c r="I5" s="14">
        <v>0</v>
      </c>
      <c r="J5" s="38">
        <v>17.8</v>
      </c>
      <c r="K5" s="38">
        <v>32.200000000000003</v>
      </c>
      <c r="L5" s="38">
        <v>64.416666666666671</v>
      </c>
    </row>
    <row r="6" spans="8:12" ht="14.25" customHeight="1" x14ac:dyDescent="0.2">
      <c r="H6" s="7">
        <v>44685</v>
      </c>
      <c r="I6" s="14">
        <v>0</v>
      </c>
      <c r="J6" s="38">
        <v>18.2</v>
      </c>
      <c r="K6" s="38">
        <v>33.200000000000003</v>
      </c>
      <c r="L6" s="38">
        <v>61.958333333333336</v>
      </c>
    </row>
    <row r="7" spans="8:12" ht="14.25" customHeight="1" x14ac:dyDescent="0.2">
      <c r="H7" s="7">
        <v>44686</v>
      </c>
      <c r="I7" s="14">
        <v>0</v>
      </c>
      <c r="J7" s="38">
        <v>16.399999999999999</v>
      </c>
      <c r="K7" s="38">
        <v>32.700000000000003</v>
      </c>
      <c r="L7" s="38">
        <v>59.666666666666664</v>
      </c>
    </row>
    <row r="8" spans="8:12" ht="14.25" customHeight="1" x14ac:dyDescent="0.2">
      <c r="H8" s="7">
        <v>44687</v>
      </c>
      <c r="I8" s="14">
        <v>0</v>
      </c>
      <c r="J8" s="38">
        <v>13.7</v>
      </c>
      <c r="K8" s="38">
        <v>31.8</v>
      </c>
      <c r="L8" s="38">
        <v>61.833333333333336</v>
      </c>
    </row>
    <row r="9" spans="8:12" ht="14.25" customHeight="1" x14ac:dyDescent="0.2">
      <c r="H9" s="7">
        <v>44688</v>
      </c>
      <c r="I9" s="14">
        <v>0</v>
      </c>
      <c r="J9" s="38">
        <v>15.9</v>
      </c>
      <c r="K9" s="38">
        <v>32.5</v>
      </c>
      <c r="L9" s="38">
        <v>63.208333333333336</v>
      </c>
    </row>
    <row r="10" spans="8:12" ht="14.25" customHeight="1" x14ac:dyDescent="0.2">
      <c r="H10" s="7">
        <v>44689</v>
      </c>
      <c r="I10" s="14">
        <v>0</v>
      </c>
      <c r="J10" s="38">
        <v>16.8</v>
      </c>
      <c r="K10" s="38">
        <v>32.6</v>
      </c>
      <c r="L10" s="38">
        <v>62.583333333333336</v>
      </c>
    </row>
    <row r="11" spans="8:12" ht="14.25" customHeight="1" x14ac:dyDescent="0.2">
      <c r="H11" s="7">
        <v>44690</v>
      </c>
      <c r="I11" s="14">
        <v>0</v>
      </c>
      <c r="J11" s="38">
        <v>16.7</v>
      </c>
      <c r="K11" s="38">
        <v>32</v>
      </c>
      <c r="L11" s="38">
        <v>63</v>
      </c>
    </row>
    <row r="12" spans="8:12" ht="14.25" customHeight="1" x14ac:dyDescent="0.2">
      <c r="H12" s="7">
        <v>44691</v>
      </c>
      <c r="I12" s="14">
        <v>0</v>
      </c>
      <c r="J12" s="38">
        <v>17</v>
      </c>
      <c r="K12" s="38">
        <v>30.7</v>
      </c>
      <c r="L12" s="38">
        <v>65</v>
      </c>
    </row>
    <row r="13" spans="8:12" ht="14.25" customHeight="1" x14ac:dyDescent="0.2">
      <c r="H13" s="7">
        <v>44692</v>
      </c>
      <c r="I13" s="14">
        <v>0</v>
      </c>
      <c r="J13" s="38">
        <v>16.399999999999999</v>
      </c>
      <c r="K13" s="38">
        <v>31.7</v>
      </c>
      <c r="L13" s="38">
        <v>61.125</v>
      </c>
    </row>
    <row r="14" spans="8:12" ht="14.25" customHeight="1" x14ac:dyDescent="0.2">
      <c r="H14" s="7">
        <v>44693</v>
      </c>
      <c r="I14" s="14">
        <v>0</v>
      </c>
      <c r="J14" s="38">
        <v>14.4</v>
      </c>
      <c r="K14" s="38">
        <v>32</v>
      </c>
      <c r="L14" s="38">
        <v>58.25</v>
      </c>
    </row>
    <row r="15" spans="8:12" ht="14.25" customHeight="1" x14ac:dyDescent="0.2">
      <c r="H15" s="7">
        <v>44694</v>
      </c>
      <c r="I15" s="14">
        <v>0</v>
      </c>
      <c r="J15" s="38">
        <v>15.9</v>
      </c>
      <c r="K15" s="38">
        <v>31.1</v>
      </c>
      <c r="L15" s="38">
        <v>57.375</v>
      </c>
    </row>
    <row r="16" spans="8:12" ht="14.25" customHeight="1" x14ac:dyDescent="0.2">
      <c r="H16" s="7">
        <v>44695</v>
      </c>
      <c r="I16" s="14">
        <v>0</v>
      </c>
      <c r="J16" s="38">
        <v>19.2</v>
      </c>
      <c r="K16" s="38">
        <v>27.3</v>
      </c>
      <c r="L16" s="38">
        <v>63.166666666666664</v>
      </c>
    </row>
    <row r="17" spans="3:12" ht="14.25" customHeight="1" x14ac:dyDescent="0.2">
      <c r="H17" s="7">
        <v>44696</v>
      </c>
      <c r="I17" s="14">
        <v>0</v>
      </c>
      <c r="J17" s="38">
        <v>16.600000000000001</v>
      </c>
      <c r="K17" s="38">
        <v>23.8</v>
      </c>
      <c r="L17" s="38">
        <v>69.666666666666671</v>
      </c>
    </row>
    <row r="18" spans="3:12" ht="14.25" customHeight="1" x14ac:dyDescent="0.2">
      <c r="C18" s="61" t="s">
        <v>13</v>
      </c>
      <c r="D18" s="62"/>
      <c r="E18" s="27">
        <f>(I34)</f>
        <v>28.4</v>
      </c>
      <c r="F18" s="26" t="s">
        <v>5</v>
      </c>
      <c r="H18" s="7">
        <v>44697</v>
      </c>
      <c r="I18" s="14">
        <v>0</v>
      </c>
      <c r="J18" s="38">
        <v>14.3</v>
      </c>
      <c r="K18" s="38">
        <v>28.9</v>
      </c>
      <c r="L18" s="38">
        <v>69.458333333333329</v>
      </c>
    </row>
    <row r="19" spans="3:12" ht="14.25" customHeight="1" x14ac:dyDescent="0.2">
      <c r="H19" s="7">
        <v>44698</v>
      </c>
      <c r="I19" s="14">
        <v>0</v>
      </c>
      <c r="J19" s="38">
        <v>16.3</v>
      </c>
      <c r="K19" s="38">
        <v>31.9</v>
      </c>
      <c r="L19" s="38">
        <v>60.5</v>
      </c>
    </row>
    <row r="20" spans="3:12" ht="14.25" customHeight="1" x14ac:dyDescent="0.2">
      <c r="H20" s="7">
        <v>44699</v>
      </c>
      <c r="I20" s="14">
        <v>0</v>
      </c>
      <c r="J20" s="38">
        <v>19</v>
      </c>
      <c r="K20" s="38">
        <v>30.3</v>
      </c>
      <c r="L20" s="38">
        <v>61.791666666666664</v>
      </c>
    </row>
    <row r="21" spans="3:12" ht="14.25" customHeight="1" x14ac:dyDescent="0.2">
      <c r="H21" s="7">
        <v>44700</v>
      </c>
      <c r="I21" s="14">
        <v>15.600000000000001</v>
      </c>
      <c r="J21" s="38">
        <v>17.2</v>
      </c>
      <c r="K21" s="38">
        <v>21.9</v>
      </c>
      <c r="L21" s="38">
        <v>73.791666666666671</v>
      </c>
    </row>
    <row r="22" spans="3:12" ht="14.25" customHeight="1" x14ac:dyDescent="0.2">
      <c r="H22" s="7">
        <v>44701</v>
      </c>
      <c r="I22" s="14">
        <v>0</v>
      </c>
      <c r="J22" s="38">
        <v>14.4</v>
      </c>
      <c r="K22" s="38">
        <v>26.9</v>
      </c>
      <c r="L22" s="38">
        <v>73.625</v>
      </c>
    </row>
    <row r="23" spans="3:12" ht="14.25" customHeight="1" x14ac:dyDescent="0.2">
      <c r="H23" s="7">
        <v>44702</v>
      </c>
      <c r="I23" s="14">
        <v>0</v>
      </c>
      <c r="J23" s="38">
        <v>15.2</v>
      </c>
      <c r="K23" s="38">
        <v>26.2</v>
      </c>
      <c r="L23" s="38">
        <v>74.583333333333329</v>
      </c>
    </row>
    <row r="24" spans="3:12" ht="14.25" customHeight="1" x14ac:dyDescent="0.2">
      <c r="H24" s="7">
        <v>44703</v>
      </c>
      <c r="I24" s="14">
        <v>0</v>
      </c>
      <c r="J24" s="38">
        <v>14.2</v>
      </c>
      <c r="K24" s="38">
        <v>29.7</v>
      </c>
      <c r="L24" s="38">
        <v>68.166666666666671</v>
      </c>
    </row>
    <row r="25" spans="3:12" ht="14.25" customHeight="1" x14ac:dyDescent="0.2">
      <c r="H25" s="7">
        <v>44704</v>
      </c>
      <c r="I25" s="14">
        <v>0</v>
      </c>
      <c r="J25" s="38">
        <v>14.3</v>
      </c>
      <c r="K25" s="38">
        <v>30.2</v>
      </c>
      <c r="L25" s="38">
        <v>60.041666666666664</v>
      </c>
    </row>
    <row r="26" spans="3:12" ht="14.25" customHeight="1" x14ac:dyDescent="0.2">
      <c r="H26" s="7">
        <v>44705</v>
      </c>
      <c r="I26" s="14">
        <v>1</v>
      </c>
      <c r="J26" s="38">
        <v>15.6</v>
      </c>
      <c r="K26" s="38">
        <v>24.4</v>
      </c>
      <c r="L26" s="38">
        <v>62.125</v>
      </c>
    </row>
    <row r="27" spans="3:12" ht="14.25" customHeight="1" x14ac:dyDescent="0.2">
      <c r="H27" s="7">
        <v>44706</v>
      </c>
      <c r="I27" s="14">
        <v>0.2</v>
      </c>
      <c r="J27" s="38">
        <v>10.9</v>
      </c>
      <c r="K27" s="38">
        <v>23.2</v>
      </c>
      <c r="L27" s="38">
        <v>69.375</v>
      </c>
    </row>
    <row r="28" spans="3:12" ht="14.25" customHeight="1" x14ac:dyDescent="0.2">
      <c r="H28" s="7">
        <v>44707</v>
      </c>
      <c r="I28" s="14">
        <v>7.6</v>
      </c>
      <c r="J28" s="38">
        <v>14.6</v>
      </c>
      <c r="K28" s="38">
        <v>16.100000000000001</v>
      </c>
      <c r="L28" s="38">
        <v>74.958333333333329</v>
      </c>
    </row>
    <row r="29" spans="3:12" ht="14.25" customHeight="1" x14ac:dyDescent="0.2">
      <c r="H29" s="7">
        <v>44708</v>
      </c>
      <c r="I29" s="14">
        <v>3.8000000000000003</v>
      </c>
      <c r="J29" s="38">
        <v>13.1</v>
      </c>
      <c r="K29" s="38">
        <v>18.600000000000001</v>
      </c>
      <c r="L29" s="38">
        <v>71.041666666666671</v>
      </c>
    </row>
    <row r="30" spans="3:12" ht="14.25" customHeight="1" x14ac:dyDescent="0.2">
      <c r="H30" s="7">
        <v>44709</v>
      </c>
      <c r="I30" s="14">
        <v>0</v>
      </c>
      <c r="J30" s="38">
        <v>7</v>
      </c>
      <c r="K30" s="38">
        <v>16.899999999999999</v>
      </c>
      <c r="L30" s="38">
        <v>67.833333333333329</v>
      </c>
    </row>
    <row r="31" spans="3:12" ht="14.25" customHeight="1" x14ac:dyDescent="0.2">
      <c r="H31" s="7">
        <v>44710</v>
      </c>
      <c r="I31" s="14">
        <v>0.2</v>
      </c>
      <c r="J31" s="38">
        <v>3.8</v>
      </c>
      <c r="K31" s="38">
        <v>21.1</v>
      </c>
      <c r="L31" s="38">
        <v>66.541666666666671</v>
      </c>
    </row>
    <row r="32" spans="3:12" ht="14.25" customHeight="1" x14ac:dyDescent="0.2">
      <c r="H32" s="7">
        <v>44711</v>
      </c>
      <c r="I32" s="14">
        <v>0</v>
      </c>
      <c r="J32" s="38">
        <v>5.0999999999999996</v>
      </c>
      <c r="K32" s="38">
        <v>22.5</v>
      </c>
      <c r="L32" s="38">
        <v>67.125</v>
      </c>
    </row>
    <row r="33" spans="2:12" ht="14.25" customHeight="1" x14ac:dyDescent="0.2">
      <c r="H33" s="7">
        <v>44712</v>
      </c>
      <c r="I33" s="14">
        <v>0</v>
      </c>
      <c r="J33" s="38">
        <v>5.4</v>
      </c>
      <c r="K33" s="38">
        <v>21.8</v>
      </c>
      <c r="L33" s="38">
        <v>66.833333333333329</v>
      </c>
    </row>
    <row r="34" spans="2:12" ht="14.25" customHeight="1" x14ac:dyDescent="0.2">
      <c r="H34" s="19" t="s">
        <v>7</v>
      </c>
      <c r="I34" s="22">
        <f>SUM(I3:I33)</f>
        <v>28.4</v>
      </c>
      <c r="J34" s="18">
        <f>SUM(J2:J33)</f>
        <v>452.7</v>
      </c>
      <c r="K34" s="18">
        <f>SUM(K2:K33)</f>
        <v>859.70000000000016</v>
      </c>
      <c r="L34" s="18">
        <f>SUM(L2:L33)</f>
        <v>2020.358695652174</v>
      </c>
    </row>
    <row r="35" spans="2:12" ht="14.25" customHeight="1" x14ac:dyDescent="0.2">
      <c r="B35" s="63" t="s">
        <v>8</v>
      </c>
      <c r="C35" s="64"/>
      <c r="D35" s="28">
        <f>(J35)</f>
        <v>15.09</v>
      </c>
      <c r="E35" s="30" t="s">
        <v>9</v>
      </c>
      <c r="F35" s="29">
        <f>(K35)</f>
        <v>28.656666666666673</v>
      </c>
      <c r="H35" s="20" t="s">
        <v>10</v>
      </c>
      <c r="I35" s="16"/>
      <c r="J35" s="17">
        <f>(J34/30)</f>
        <v>15.09</v>
      </c>
      <c r="K35" s="17">
        <f>(K34/30)</f>
        <v>28.656666666666673</v>
      </c>
      <c r="L35" s="17">
        <f>(L34/30)</f>
        <v>67.345289855072465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36"/>
  <sheetViews>
    <sheetView topLeftCell="A19" zoomScaleNormal="100" workbookViewId="0">
      <selection activeCell="S15" sqref="S15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9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45444</v>
      </c>
    </row>
    <row r="2" spans="9:13" ht="14.25" customHeight="1" x14ac:dyDescent="0.2"/>
    <row r="3" spans="9:13" ht="14.25" customHeight="1" x14ac:dyDescent="0.2">
      <c r="I3" s="14" t="s">
        <v>0</v>
      </c>
      <c r="J3" s="14" t="s">
        <v>1</v>
      </c>
      <c r="K3" s="14" t="s">
        <v>2</v>
      </c>
      <c r="L3" s="14" t="s">
        <v>3</v>
      </c>
      <c r="M3" s="14" t="s">
        <v>47</v>
      </c>
    </row>
    <row r="4" spans="9:13" ht="14.25" customHeight="1" x14ac:dyDescent="0.2">
      <c r="I4" s="7">
        <v>44713</v>
      </c>
      <c r="J4" s="50">
        <v>0</v>
      </c>
      <c r="K4" s="14">
        <v>5.8</v>
      </c>
      <c r="L4" s="14">
        <v>26.1</v>
      </c>
      <c r="M4" s="50">
        <v>66.521739130434781</v>
      </c>
    </row>
    <row r="5" spans="9:13" ht="14.25" customHeight="1" x14ac:dyDescent="0.2">
      <c r="I5" s="7">
        <v>44714</v>
      </c>
      <c r="J5" s="50">
        <v>0</v>
      </c>
      <c r="K5" s="14">
        <v>8.5</v>
      </c>
      <c r="L5" s="14">
        <v>28.9</v>
      </c>
      <c r="M5" s="50">
        <v>65.791666666666671</v>
      </c>
    </row>
    <row r="6" spans="9:13" ht="14.25" customHeight="1" x14ac:dyDescent="0.2">
      <c r="I6" s="7">
        <v>44715</v>
      </c>
      <c r="J6" s="50">
        <v>0</v>
      </c>
      <c r="K6" s="14">
        <v>13.3</v>
      </c>
      <c r="L6" s="14">
        <v>29.2</v>
      </c>
      <c r="M6" s="50">
        <v>62.25</v>
      </c>
    </row>
    <row r="7" spans="9:13" ht="14.25" customHeight="1" x14ac:dyDescent="0.2">
      <c r="I7" s="7">
        <v>44716</v>
      </c>
      <c r="J7" s="50">
        <v>0</v>
      </c>
      <c r="K7" s="14">
        <v>11.8</v>
      </c>
      <c r="L7" s="14">
        <v>26</v>
      </c>
      <c r="M7" s="50">
        <v>68.375</v>
      </c>
    </row>
    <row r="8" spans="9:13" ht="14.25" customHeight="1" x14ac:dyDescent="0.2">
      <c r="I8" s="7">
        <v>44717</v>
      </c>
      <c r="J8" s="50">
        <v>0</v>
      </c>
      <c r="K8" s="14">
        <v>10.199999999999999</v>
      </c>
      <c r="L8" s="14">
        <v>25.7</v>
      </c>
      <c r="M8" s="50">
        <v>66.25</v>
      </c>
    </row>
    <row r="9" spans="9:13" ht="14.25" customHeight="1" x14ac:dyDescent="0.2">
      <c r="I9" s="7">
        <v>44718</v>
      </c>
      <c r="J9" s="50">
        <v>0</v>
      </c>
      <c r="K9" s="14">
        <v>10.3</v>
      </c>
      <c r="L9" s="14">
        <v>29.2</v>
      </c>
      <c r="M9" s="50">
        <v>65.875</v>
      </c>
    </row>
    <row r="10" spans="9:13" ht="14.25" customHeight="1" x14ac:dyDescent="0.2">
      <c r="I10" s="7">
        <v>44719</v>
      </c>
      <c r="J10" s="50">
        <v>0</v>
      </c>
      <c r="K10" s="14">
        <v>11</v>
      </c>
      <c r="L10" s="14">
        <v>28.7</v>
      </c>
      <c r="M10" s="50">
        <v>63.791666666666664</v>
      </c>
    </row>
    <row r="11" spans="9:13" ht="14.25" customHeight="1" x14ac:dyDescent="0.2">
      <c r="I11" s="7">
        <v>44720</v>
      </c>
      <c r="J11" s="50">
        <v>0</v>
      </c>
      <c r="K11" s="14">
        <v>11</v>
      </c>
      <c r="L11" s="14">
        <v>28.3</v>
      </c>
      <c r="M11" s="50">
        <v>64.166666666666671</v>
      </c>
    </row>
    <row r="12" spans="9:13" ht="14.25" customHeight="1" x14ac:dyDescent="0.2">
      <c r="I12" s="7">
        <v>44721</v>
      </c>
      <c r="J12" s="50">
        <v>0</v>
      </c>
      <c r="K12" s="14">
        <v>10.4</v>
      </c>
      <c r="L12" s="14">
        <v>29.5</v>
      </c>
      <c r="M12" s="50">
        <v>65.541666666666671</v>
      </c>
    </row>
    <row r="13" spans="9:13" ht="14.25" customHeight="1" x14ac:dyDescent="0.2">
      <c r="I13" s="7">
        <v>44722</v>
      </c>
      <c r="J13" s="50">
        <v>0</v>
      </c>
      <c r="K13" s="14">
        <v>11.8</v>
      </c>
      <c r="L13" s="14">
        <v>30.7</v>
      </c>
      <c r="M13" s="50">
        <v>65.583333333333329</v>
      </c>
    </row>
    <row r="14" spans="9:13" ht="14.25" customHeight="1" x14ac:dyDescent="0.2">
      <c r="I14" s="7">
        <v>44723</v>
      </c>
      <c r="J14" s="50">
        <v>0</v>
      </c>
      <c r="K14" s="14">
        <v>12.1</v>
      </c>
      <c r="L14" s="14">
        <v>30.4</v>
      </c>
      <c r="M14" s="50">
        <v>63.125</v>
      </c>
    </row>
    <row r="15" spans="9:13" ht="14.25" customHeight="1" x14ac:dyDescent="0.2">
      <c r="I15" s="7">
        <v>44724</v>
      </c>
      <c r="J15" s="50">
        <v>0</v>
      </c>
      <c r="K15" s="14">
        <v>11.1</v>
      </c>
      <c r="L15" s="14">
        <v>30</v>
      </c>
      <c r="M15" s="50">
        <v>62.75</v>
      </c>
    </row>
    <row r="16" spans="9:13" ht="14.25" customHeight="1" x14ac:dyDescent="0.2">
      <c r="I16" s="7">
        <v>44725</v>
      </c>
      <c r="J16" s="50">
        <v>0</v>
      </c>
      <c r="K16" s="14">
        <v>10.199999999999999</v>
      </c>
      <c r="L16" s="14">
        <v>29</v>
      </c>
      <c r="M16" s="50">
        <v>60</v>
      </c>
    </row>
    <row r="17" spans="3:13" ht="14.25" customHeight="1" x14ac:dyDescent="0.2">
      <c r="I17" s="7">
        <v>44726</v>
      </c>
      <c r="J17" s="50">
        <v>0</v>
      </c>
      <c r="K17" s="14">
        <v>9.4</v>
      </c>
      <c r="L17" s="14">
        <v>29.9</v>
      </c>
      <c r="M17" s="50">
        <v>61.083333333333336</v>
      </c>
    </row>
    <row r="18" spans="3:13" ht="14.25" customHeight="1" x14ac:dyDescent="0.2">
      <c r="C18" s="61" t="s">
        <v>14</v>
      </c>
      <c r="D18" s="62"/>
      <c r="E18" s="27">
        <f>(J35)</f>
        <v>0.4</v>
      </c>
      <c r="F18" s="26" t="s">
        <v>5</v>
      </c>
      <c r="I18" s="7">
        <v>44727</v>
      </c>
      <c r="J18" s="50">
        <v>0</v>
      </c>
      <c r="K18" s="14">
        <v>11.7</v>
      </c>
      <c r="L18" s="14">
        <v>30</v>
      </c>
      <c r="M18" s="50">
        <v>62</v>
      </c>
    </row>
    <row r="19" spans="3:13" ht="14.25" customHeight="1" x14ac:dyDescent="0.2">
      <c r="I19" s="7">
        <v>44728</v>
      </c>
      <c r="J19" s="50">
        <v>0</v>
      </c>
      <c r="K19" s="14">
        <v>12.6</v>
      </c>
      <c r="L19" s="14">
        <v>29.3</v>
      </c>
      <c r="M19" s="50">
        <v>61.416666666666664</v>
      </c>
    </row>
    <row r="20" spans="3:13" ht="14.25" customHeight="1" x14ac:dyDescent="0.2">
      <c r="I20" s="7">
        <v>44729</v>
      </c>
      <c r="J20" s="50">
        <v>0</v>
      </c>
      <c r="K20" s="14">
        <v>12.6</v>
      </c>
      <c r="L20" s="14">
        <v>29.6</v>
      </c>
      <c r="M20" s="50">
        <v>59.166666666666664</v>
      </c>
    </row>
    <row r="21" spans="3:13" ht="14.25" customHeight="1" x14ac:dyDescent="0.2">
      <c r="I21" s="7">
        <v>44730</v>
      </c>
      <c r="J21" s="50">
        <v>0</v>
      </c>
      <c r="K21" s="14">
        <v>11.9</v>
      </c>
      <c r="L21" s="14">
        <v>28.7</v>
      </c>
      <c r="M21" s="50">
        <v>57.5</v>
      </c>
    </row>
    <row r="22" spans="3:13" ht="14.25" customHeight="1" x14ac:dyDescent="0.2">
      <c r="I22" s="7">
        <v>44731</v>
      </c>
      <c r="J22" s="50">
        <v>0</v>
      </c>
      <c r="K22" s="14">
        <v>10.9</v>
      </c>
      <c r="L22" s="14">
        <v>29.6</v>
      </c>
      <c r="M22" s="50">
        <v>59.166666666666664</v>
      </c>
    </row>
    <row r="23" spans="3:13" ht="14.25" customHeight="1" x14ac:dyDescent="0.2">
      <c r="I23" s="7">
        <v>44732</v>
      </c>
      <c r="J23" s="50">
        <v>0</v>
      </c>
      <c r="K23" s="14">
        <v>10.8</v>
      </c>
      <c r="L23" s="14">
        <v>29.9</v>
      </c>
      <c r="M23" s="50">
        <v>57.708333333333336</v>
      </c>
    </row>
    <row r="24" spans="3:13" ht="14.25" customHeight="1" x14ac:dyDescent="0.2">
      <c r="I24" s="7">
        <v>44733</v>
      </c>
      <c r="J24" s="50">
        <v>0</v>
      </c>
      <c r="K24" s="14">
        <v>9.5</v>
      </c>
      <c r="L24" s="14">
        <v>29.5</v>
      </c>
      <c r="M24" s="50">
        <v>57.291666666666664</v>
      </c>
    </row>
    <row r="25" spans="3:13" ht="14.25" customHeight="1" x14ac:dyDescent="0.2">
      <c r="I25" s="7">
        <v>44734</v>
      </c>
      <c r="J25" s="50">
        <v>0</v>
      </c>
      <c r="K25" s="14">
        <v>10.199999999999999</v>
      </c>
      <c r="L25" s="14">
        <v>29.9</v>
      </c>
      <c r="M25" s="50">
        <v>59.75</v>
      </c>
    </row>
    <row r="26" spans="3:13" ht="14.25" customHeight="1" x14ac:dyDescent="0.2">
      <c r="I26" s="7">
        <v>44735</v>
      </c>
      <c r="J26" s="50">
        <v>0</v>
      </c>
      <c r="K26" s="14">
        <v>12.6</v>
      </c>
      <c r="L26" s="14">
        <v>30.6</v>
      </c>
      <c r="M26" s="50">
        <v>59.666666666666664</v>
      </c>
    </row>
    <row r="27" spans="3:13" ht="14.25" customHeight="1" x14ac:dyDescent="0.2">
      <c r="I27" s="7">
        <v>44736</v>
      </c>
      <c r="J27" s="50">
        <v>0</v>
      </c>
      <c r="K27" s="14">
        <v>14.2</v>
      </c>
      <c r="L27" s="14">
        <v>31.4</v>
      </c>
      <c r="M27" s="50">
        <v>58.458333333333336</v>
      </c>
    </row>
    <row r="28" spans="3:13" ht="14.25" customHeight="1" x14ac:dyDescent="0.2">
      <c r="I28" s="7">
        <v>44737</v>
      </c>
      <c r="J28" s="50">
        <v>0</v>
      </c>
      <c r="K28" s="14">
        <v>16.399999999999999</v>
      </c>
      <c r="L28" s="14">
        <v>28.7</v>
      </c>
      <c r="M28" s="50">
        <v>63.958333333333336</v>
      </c>
    </row>
    <row r="29" spans="3:13" ht="14.25" customHeight="1" x14ac:dyDescent="0.2">
      <c r="I29" s="7">
        <v>44738</v>
      </c>
      <c r="J29" s="50">
        <v>0</v>
      </c>
      <c r="K29" s="14">
        <v>12.9</v>
      </c>
      <c r="L29" s="14">
        <v>28.4</v>
      </c>
      <c r="M29" s="50">
        <v>66</v>
      </c>
    </row>
    <row r="30" spans="3:13" ht="14.25" customHeight="1" x14ac:dyDescent="0.2">
      <c r="I30" s="7">
        <v>44739</v>
      </c>
      <c r="J30" s="50">
        <v>0</v>
      </c>
      <c r="K30" s="14">
        <v>14.4</v>
      </c>
      <c r="L30" s="14">
        <v>26.2</v>
      </c>
      <c r="M30" s="50">
        <v>67.125</v>
      </c>
    </row>
    <row r="31" spans="3:13" ht="14.25" customHeight="1" x14ac:dyDescent="0.2">
      <c r="I31" s="7">
        <v>44740</v>
      </c>
      <c r="J31" s="50">
        <v>0</v>
      </c>
      <c r="K31" s="14">
        <v>11.6</v>
      </c>
      <c r="L31" s="14">
        <v>27.6</v>
      </c>
      <c r="M31" s="50">
        <v>66.208333333333329</v>
      </c>
    </row>
    <row r="32" spans="3:13" ht="14.25" customHeight="1" x14ac:dyDescent="0.2">
      <c r="I32" s="7">
        <v>44741</v>
      </c>
      <c r="J32" s="50">
        <v>0.4</v>
      </c>
      <c r="K32" s="14">
        <v>13.4</v>
      </c>
      <c r="L32" s="14">
        <v>25.8</v>
      </c>
      <c r="M32" s="50">
        <v>64.958333333333329</v>
      </c>
    </row>
    <row r="33" spans="2:13" ht="14.25" customHeight="1" x14ac:dyDescent="0.2">
      <c r="I33" s="7">
        <v>44742</v>
      </c>
      <c r="J33" s="50">
        <v>0</v>
      </c>
      <c r="K33" s="14">
        <v>9.1</v>
      </c>
      <c r="L33" s="14">
        <v>24.2</v>
      </c>
      <c r="M33" s="50">
        <v>54.375</v>
      </c>
    </row>
    <row r="34" spans="2:13" ht="14.25" customHeight="1" x14ac:dyDescent="0.2">
      <c r="I34" s="7"/>
      <c r="J34" s="14"/>
      <c r="K34" s="14"/>
      <c r="L34" s="14"/>
      <c r="M34" s="14"/>
    </row>
    <row r="35" spans="2:13" ht="14.25" customHeight="1" x14ac:dyDescent="0.2">
      <c r="B35" s="63" t="s">
        <v>8</v>
      </c>
      <c r="C35" s="64"/>
      <c r="D35" s="28">
        <f>(K36)</f>
        <v>11.389999999999997</v>
      </c>
      <c r="E35" s="30" t="s">
        <v>9</v>
      </c>
      <c r="F35" s="29">
        <f>(L36)</f>
        <v>28.700000000000003</v>
      </c>
      <c r="I35" s="19" t="s">
        <v>7</v>
      </c>
      <c r="J35" s="22">
        <f>SUM(J4:J34)</f>
        <v>0.4</v>
      </c>
      <c r="K35" s="18">
        <f>SUM(K3:K34)</f>
        <v>341.69999999999993</v>
      </c>
      <c r="L35" s="18">
        <f>SUM(L3:L34)</f>
        <v>861.00000000000011</v>
      </c>
      <c r="M35" s="18">
        <f>SUM(M3:M34)</f>
        <v>1875.855072463768</v>
      </c>
    </row>
    <row r="36" spans="2:13" ht="12.75" x14ac:dyDescent="0.2">
      <c r="I36" s="20" t="s">
        <v>10</v>
      </c>
      <c r="J36" s="16"/>
      <c r="K36" s="17">
        <f>(K35/30)</f>
        <v>11.389999999999997</v>
      </c>
      <c r="L36" s="17">
        <f>(L35/30)</f>
        <v>28.700000000000003</v>
      </c>
      <c r="M36" s="17">
        <f>(M35/30)</f>
        <v>62.528502415458931</v>
      </c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6"/>
  <sheetViews>
    <sheetView topLeftCell="A12" zoomScaleNormal="100" workbookViewId="0">
      <selection activeCell="M3" sqref="M3:M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45474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44743</v>
      </c>
      <c r="J3" s="14">
        <v>0</v>
      </c>
      <c r="K3" s="14">
        <v>7.4</v>
      </c>
      <c r="L3" s="14">
        <v>25.5</v>
      </c>
      <c r="M3" s="50">
        <v>56.826086956521742</v>
      </c>
    </row>
    <row r="4" spans="9:13" ht="14.25" customHeight="1" x14ac:dyDescent="0.2">
      <c r="I4" s="7">
        <v>44744</v>
      </c>
      <c r="J4" s="14">
        <v>0</v>
      </c>
      <c r="K4" s="14">
        <v>5.8</v>
      </c>
      <c r="L4" s="14">
        <v>27.9</v>
      </c>
      <c r="M4" s="50">
        <v>61.875</v>
      </c>
    </row>
    <row r="5" spans="9:13" ht="14.25" customHeight="1" x14ac:dyDescent="0.2">
      <c r="I5" s="7">
        <v>44745</v>
      </c>
      <c r="J5" s="14">
        <v>0</v>
      </c>
      <c r="K5" s="14">
        <v>9.6999999999999993</v>
      </c>
      <c r="L5" s="14">
        <v>29.8</v>
      </c>
      <c r="M5" s="50">
        <v>58.291666666666664</v>
      </c>
    </row>
    <row r="6" spans="9:13" ht="14.25" customHeight="1" x14ac:dyDescent="0.2">
      <c r="I6" s="7">
        <v>44746</v>
      </c>
      <c r="J6" s="14">
        <v>0</v>
      </c>
      <c r="K6" s="14">
        <v>12.2</v>
      </c>
      <c r="L6" s="14">
        <v>30</v>
      </c>
      <c r="M6" s="50">
        <v>56.125</v>
      </c>
    </row>
    <row r="7" spans="9:13" ht="14.25" customHeight="1" x14ac:dyDescent="0.2">
      <c r="I7" s="7">
        <v>44747</v>
      </c>
      <c r="J7" s="14">
        <v>0</v>
      </c>
      <c r="K7" s="14">
        <v>13.9</v>
      </c>
      <c r="L7" s="14">
        <v>30.6</v>
      </c>
      <c r="M7" s="50">
        <v>49.875</v>
      </c>
    </row>
    <row r="8" spans="9:13" ht="14.25" customHeight="1" x14ac:dyDescent="0.2">
      <c r="I8" s="7">
        <v>44748</v>
      </c>
      <c r="J8" s="14">
        <v>0</v>
      </c>
      <c r="K8" s="14">
        <v>10.8</v>
      </c>
      <c r="L8" s="14">
        <v>28.6</v>
      </c>
      <c r="M8" s="50">
        <v>58.041666666666664</v>
      </c>
    </row>
    <row r="9" spans="9:13" ht="14.25" customHeight="1" x14ac:dyDescent="0.2">
      <c r="I9" s="7">
        <v>44749</v>
      </c>
      <c r="J9" s="14">
        <v>0</v>
      </c>
      <c r="K9" s="14">
        <v>9.6999999999999993</v>
      </c>
      <c r="L9" s="14">
        <v>28.8</v>
      </c>
      <c r="M9" s="50">
        <v>57</v>
      </c>
    </row>
    <row r="10" spans="9:13" ht="14.25" customHeight="1" x14ac:dyDescent="0.2">
      <c r="I10" s="7">
        <v>44750</v>
      </c>
      <c r="J10" s="14">
        <v>12.6</v>
      </c>
      <c r="K10" s="14">
        <v>15.1</v>
      </c>
      <c r="L10" s="14">
        <v>19.8</v>
      </c>
      <c r="M10" s="50">
        <v>76.166666666666671</v>
      </c>
    </row>
    <row r="11" spans="9:13" ht="14.25" customHeight="1" x14ac:dyDescent="0.2">
      <c r="I11" s="7">
        <v>44751</v>
      </c>
      <c r="J11" s="14">
        <v>20.200000000000003</v>
      </c>
      <c r="K11" s="14">
        <v>13.7</v>
      </c>
      <c r="L11" s="14">
        <v>15.3</v>
      </c>
      <c r="M11" s="50">
        <v>68.458333333333329</v>
      </c>
    </row>
    <row r="12" spans="9:13" ht="14.25" customHeight="1" x14ac:dyDescent="0.2">
      <c r="I12" s="7">
        <v>44752</v>
      </c>
      <c r="J12" s="14">
        <v>10.6</v>
      </c>
      <c r="K12" s="14">
        <v>12.7</v>
      </c>
      <c r="L12" s="14">
        <v>14.4</v>
      </c>
      <c r="M12" s="50">
        <v>71.875</v>
      </c>
    </row>
    <row r="13" spans="9:13" ht="14.25" customHeight="1" x14ac:dyDescent="0.2">
      <c r="I13" s="7">
        <v>44753</v>
      </c>
      <c r="J13" s="14">
        <v>0</v>
      </c>
      <c r="K13" s="14">
        <v>12.3</v>
      </c>
      <c r="L13" s="14">
        <v>73.3</v>
      </c>
      <c r="M13" s="50">
        <v>52.666666666666664</v>
      </c>
    </row>
    <row r="14" spans="9:13" ht="14.25" customHeight="1" x14ac:dyDescent="0.2">
      <c r="I14" s="7">
        <v>44754</v>
      </c>
      <c r="J14" s="14">
        <v>0</v>
      </c>
      <c r="K14" s="14">
        <v>15.1</v>
      </c>
      <c r="L14" s="14">
        <v>24.7</v>
      </c>
      <c r="M14" s="50">
        <v>27.458333333333332</v>
      </c>
    </row>
    <row r="15" spans="9:13" ht="14.25" customHeight="1" x14ac:dyDescent="0.2">
      <c r="I15" s="7">
        <v>44755</v>
      </c>
      <c r="J15" s="14">
        <v>0.4</v>
      </c>
      <c r="K15" s="14">
        <v>14.6</v>
      </c>
      <c r="L15" s="14">
        <v>23.2</v>
      </c>
      <c r="M15" s="50">
        <v>30.625</v>
      </c>
    </row>
    <row r="16" spans="9:13" ht="14.25" customHeight="1" x14ac:dyDescent="0.2">
      <c r="I16" s="7">
        <v>44756</v>
      </c>
      <c r="J16" s="14">
        <v>0</v>
      </c>
      <c r="K16" s="14">
        <v>11.4</v>
      </c>
      <c r="L16" s="14">
        <v>23.9</v>
      </c>
      <c r="M16" s="50">
        <v>55.875</v>
      </c>
    </row>
    <row r="17" spans="3:13" ht="14.25" customHeight="1" x14ac:dyDescent="0.2">
      <c r="I17" s="7">
        <v>44757</v>
      </c>
      <c r="J17" s="14">
        <v>2.8</v>
      </c>
      <c r="K17" s="14">
        <v>13.1</v>
      </c>
      <c r="L17" s="14">
        <v>21</v>
      </c>
      <c r="M17" s="50">
        <v>75.083333333333329</v>
      </c>
    </row>
    <row r="18" spans="3:13" ht="14.25" customHeight="1" x14ac:dyDescent="0.2">
      <c r="C18" s="61" t="s">
        <v>15</v>
      </c>
      <c r="D18" s="62"/>
      <c r="E18" s="27">
        <f>(J34)</f>
        <v>46.800000000000004</v>
      </c>
      <c r="F18" s="26" t="s">
        <v>5</v>
      </c>
      <c r="I18" s="7">
        <v>44758</v>
      </c>
      <c r="J18" s="14">
        <v>0</v>
      </c>
      <c r="K18" s="14">
        <v>10.199999999999999</v>
      </c>
      <c r="L18" s="14">
        <v>27.3</v>
      </c>
      <c r="M18" s="50">
        <v>71.208333333333329</v>
      </c>
    </row>
    <row r="19" spans="3:13" ht="14.25" customHeight="1" x14ac:dyDescent="0.2">
      <c r="I19" s="7">
        <v>44759</v>
      </c>
      <c r="J19" s="14">
        <v>0</v>
      </c>
      <c r="K19" s="14">
        <v>10.3</v>
      </c>
      <c r="L19" s="14">
        <v>29.1</v>
      </c>
      <c r="M19" s="50">
        <v>63.958333333333336</v>
      </c>
    </row>
    <row r="20" spans="3:13" ht="14.25" customHeight="1" x14ac:dyDescent="0.2">
      <c r="I20" s="7">
        <v>44760</v>
      </c>
      <c r="J20" s="14">
        <v>0</v>
      </c>
      <c r="K20" s="14">
        <v>10.5</v>
      </c>
      <c r="L20" s="14">
        <v>29.9</v>
      </c>
      <c r="M20" s="50">
        <v>60.791666666666664</v>
      </c>
    </row>
    <row r="21" spans="3:13" ht="14.25" customHeight="1" x14ac:dyDescent="0.2">
      <c r="I21" s="7">
        <v>44761</v>
      </c>
      <c r="J21" s="14">
        <v>0</v>
      </c>
      <c r="K21" s="14">
        <v>9.1</v>
      </c>
      <c r="L21" s="14">
        <v>29.2</v>
      </c>
      <c r="M21" s="50">
        <v>60.291666666666664</v>
      </c>
    </row>
    <row r="22" spans="3:13" ht="14.25" customHeight="1" x14ac:dyDescent="0.2">
      <c r="I22" s="7">
        <v>44762</v>
      </c>
      <c r="J22" s="14">
        <v>0</v>
      </c>
      <c r="K22" s="14">
        <v>8.6999999999999993</v>
      </c>
      <c r="L22" s="14">
        <v>27.8</v>
      </c>
      <c r="M22" s="50">
        <v>59.333333333333336</v>
      </c>
    </row>
    <row r="23" spans="3:13" ht="14.25" customHeight="1" x14ac:dyDescent="0.2">
      <c r="I23" s="7">
        <v>44763</v>
      </c>
      <c r="J23" s="14">
        <v>0</v>
      </c>
      <c r="K23" s="14">
        <v>6.2</v>
      </c>
      <c r="L23" s="14">
        <v>29.1</v>
      </c>
      <c r="M23" s="50">
        <v>59.125</v>
      </c>
    </row>
    <row r="24" spans="3:13" ht="14.25" customHeight="1" x14ac:dyDescent="0.2">
      <c r="I24" s="7">
        <v>44764</v>
      </c>
      <c r="J24" s="14">
        <v>0</v>
      </c>
      <c r="K24" s="14">
        <v>8.6999999999999993</v>
      </c>
      <c r="L24" s="14">
        <v>29.2</v>
      </c>
      <c r="M24" s="50">
        <v>57.291666666666664</v>
      </c>
    </row>
    <row r="25" spans="3:13" ht="14.25" customHeight="1" x14ac:dyDescent="0.2">
      <c r="I25" s="7">
        <v>44765</v>
      </c>
      <c r="J25" s="14">
        <v>0</v>
      </c>
      <c r="K25" s="14">
        <v>7.7</v>
      </c>
      <c r="L25" s="14">
        <v>28.6</v>
      </c>
      <c r="M25" s="50">
        <v>56.291666666666664</v>
      </c>
    </row>
    <row r="26" spans="3:13" ht="14.25" customHeight="1" x14ac:dyDescent="0.2">
      <c r="I26" s="7">
        <v>44766</v>
      </c>
      <c r="J26" s="14">
        <v>0</v>
      </c>
      <c r="K26" s="14">
        <v>7.5</v>
      </c>
      <c r="L26" s="14">
        <v>30</v>
      </c>
      <c r="M26" s="50">
        <v>54.625</v>
      </c>
    </row>
    <row r="27" spans="3:13" ht="14.25" customHeight="1" x14ac:dyDescent="0.2">
      <c r="I27" s="7">
        <v>44767</v>
      </c>
      <c r="J27" s="14">
        <v>0</v>
      </c>
      <c r="K27" s="14">
        <v>8.3000000000000007</v>
      </c>
      <c r="L27" s="14">
        <v>30.6</v>
      </c>
      <c r="M27" s="50">
        <v>53.458333333333336</v>
      </c>
    </row>
    <row r="28" spans="3:13" ht="14.25" customHeight="1" x14ac:dyDescent="0.2">
      <c r="I28" s="7">
        <v>44768</v>
      </c>
      <c r="J28" s="14">
        <v>0</v>
      </c>
      <c r="K28" s="14">
        <v>10.1</v>
      </c>
      <c r="L28" s="14">
        <v>28.5</v>
      </c>
      <c r="M28" s="50">
        <v>56.958333333333336</v>
      </c>
    </row>
    <row r="29" spans="3:13" ht="14.25" customHeight="1" x14ac:dyDescent="0.2">
      <c r="I29" s="7">
        <v>44769</v>
      </c>
      <c r="J29" s="14">
        <v>0</v>
      </c>
      <c r="K29" s="14">
        <v>12.1</v>
      </c>
      <c r="L29" s="14">
        <v>29.8</v>
      </c>
      <c r="M29" s="50">
        <v>56.5</v>
      </c>
    </row>
    <row r="30" spans="3:13" ht="14.25" customHeight="1" x14ac:dyDescent="0.2">
      <c r="I30" s="7">
        <v>44770</v>
      </c>
      <c r="J30" s="14">
        <v>0</v>
      </c>
      <c r="K30" s="14">
        <v>10.6</v>
      </c>
      <c r="L30" s="14">
        <v>31.3</v>
      </c>
      <c r="M30" s="50">
        <v>55.833333333333336</v>
      </c>
    </row>
    <row r="31" spans="3:13" ht="14.25" customHeight="1" x14ac:dyDescent="0.2">
      <c r="I31" s="7">
        <v>44771</v>
      </c>
      <c r="J31" s="14">
        <v>0</v>
      </c>
      <c r="K31" s="14">
        <v>12.2</v>
      </c>
      <c r="L31" s="14">
        <v>23.6</v>
      </c>
      <c r="M31" s="50">
        <v>67.125</v>
      </c>
    </row>
    <row r="32" spans="3:13" ht="14.25" customHeight="1" x14ac:dyDescent="0.2">
      <c r="I32" s="7">
        <v>44772</v>
      </c>
      <c r="J32" s="14">
        <v>0.2</v>
      </c>
      <c r="K32" s="14">
        <v>14.9</v>
      </c>
      <c r="L32" s="14">
        <v>21.9</v>
      </c>
      <c r="M32" s="50">
        <v>57.791666666666664</v>
      </c>
    </row>
    <row r="33" spans="2:13" ht="14.25" customHeight="1" x14ac:dyDescent="0.2">
      <c r="I33" s="7">
        <v>44773</v>
      </c>
      <c r="J33" s="14">
        <v>0</v>
      </c>
      <c r="K33" s="14">
        <v>9.9</v>
      </c>
      <c r="L33" s="14">
        <v>26.2</v>
      </c>
      <c r="M33" s="50">
        <v>62.333333333333336</v>
      </c>
    </row>
    <row r="34" spans="2:13" ht="14.25" customHeight="1" x14ac:dyDescent="0.2">
      <c r="I34" s="19" t="s">
        <v>7</v>
      </c>
      <c r="J34" s="22">
        <f>SUM(J3:J33)</f>
        <v>46.800000000000004</v>
      </c>
      <c r="K34" s="18">
        <f>SUM(K2:K33)</f>
        <v>334.5</v>
      </c>
      <c r="L34" s="18">
        <f>SUM(L2:L33)</f>
        <v>868.90000000000009</v>
      </c>
      <c r="M34" s="18">
        <f>SUM(M2:M33)</f>
        <v>1809.1594202898552</v>
      </c>
    </row>
    <row r="35" spans="2:13" ht="14.25" customHeight="1" x14ac:dyDescent="0.2">
      <c r="B35" s="63" t="s">
        <v>8</v>
      </c>
      <c r="C35" s="64"/>
      <c r="D35" s="28">
        <f>(K35)</f>
        <v>11.15</v>
      </c>
      <c r="E35" s="30" t="s">
        <v>9</v>
      </c>
      <c r="F35" s="29">
        <f>(L35)</f>
        <v>28.963333333333335</v>
      </c>
      <c r="I35" s="20" t="s">
        <v>10</v>
      </c>
      <c r="J35" s="35"/>
      <c r="K35" s="17">
        <f>(K34/30)</f>
        <v>11.15</v>
      </c>
      <c r="L35" s="17">
        <f>(L34/30)</f>
        <v>28.963333333333335</v>
      </c>
      <c r="M35" s="17">
        <f>(M34/30)</f>
        <v>60.305314009661842</v>
      </c>
    </row>
    <row r="36" spans="2:13" x14ac:dyDescent="0.2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9"/>
  <sheetViews>
    <sheetView topLeftCell="A24" zoomScaleNormal="100" workbookViewId="0">
      <selection activeCell="O29" sqref="O29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45505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 x14ac:dyDescent="0.2">
      <c r="H3" s="7">
        <v>44774</v>
      </c>
      <c r="I3" s="53">
        <v>0</v>
      </c>
      <c r="J3" s="54">
        <v>7.4</v>
      </c>
      <c r="K3" s="54">
        <v>28.8</v>
      </c>
      <c r="L3" s="55">
        <v>61.869565217391305</v>
      </c>
    </row>
    <row r="4" spans="8:12" ht="14.25" customHeight="1" x14ac:dyDescent="0.2">
      <c r="H4" s="7">
        <v>44775</v>
      </c>
      <c r="I4" s="53">
        <v>0</v>
      </c>
      <c r="J4" s="54">
        <v>10.8</v>
      </c>
      <c r="K4" s="54">
        <v>28.8</v>
      </c>
      <c r="L4" s="55">
        <v>57.875</v>
      </c>
    </row>
    <row r="5" spans="8:12" ht="14.25" customHeight="1" x14ac:dyDescent="0.2">
      <c r="H5" s="7">
        <v>44776</v>
      </c>
      <c r="I5" s="53">
        <v>0</v>
      </c>
      <c r="J5" s="54">
        <v>11.1</v>
      </c>
      <c r="K5" s="54">
        <v>30.6</v>
      </c>
      <c r="L5" s="55">
        <v>51.041666666666664</v>
      </c>
    </row>
    <row r="6" spans="8:12" ht="14.25" customHeight="1" x14ac:dyDescent="0.2">
      <c r="H6" s="7">
        <v>44777</v>
      </c>
      <c r="I6" s="53">
        <v>0</v>
      </c>
      <c r="J6" s="54">
        <v>12</v>
      </c>
      <c r="K6" s="54">
        <v>30.5</v>
      </c>
      <c r="L6" s="55">
        <v>52.541666666666664</v>
      </c>
    </row>
    <row r="7" spans="8:12" ht="14.25" customHeight="1" x14ac:dyDescent="0.2">
      <c r="H7" s="7">
        <v>44778</v>
      </c>
      <c r="I7" s="53">
        <v>0</v>
      </c>
      <c r="J7" s="54">
        <v>11.4</v>
      </c>
      <c r="K7" s="54">
        <v>30.7</v>
      </c>
      <c r="L7" s="55">
        <v>55.166666666666664</v>
      </c>
    </row>
    <row r="8" spans="8:12" ht="14.25" customHeight="1" x14ac:dyDescent="0.2">
      <c r="H8" s="7">
        <v>44779</v>
      </c>
      <c r="I8" s="53">
        <v>0</v>
      </c>
      <c r="J8" s="54">
        <v>11.4</v>
      </c>
      <c r="K8" s="54">
        <v>31.3</v>
      </c>
      <c r="L8" s="55">
        <v>51.083333333333336</v>
      </c>
    </row>
    <row r="9" spans="8:12" ht="14.25" customHeight="1" x14ac:dyDescent="0.2">
      <c r="H9" s="7">
        <v>44780</v>
      </c>
      <c r="I9" s="53">
        <v>0</v>
      </c>
      <c r="J9" s="54">
        <v>13.5</v>
      </c>
      <c r="K9" s="54">
        <v>31.4</v>
      </c>
      <c r="L9" s="55">
        <v>48.666666666666664</v>
      </c>
    </row>
    <row r="10" spans="8:12" ht="14.25" customHeight="1" x14ac:dyDescent="0.2">
      <c r="H10" s="7">
        <v>44781</v>
      </c>
      <c r="I10" s="53">
        <v>0.2</v>
      </c>
      <c r="J10" s="54">
        <v>15.2</v>
      </c>
      <c r="K10" s="54">
        <v>24.4</v>
      </c>
      <c r="L10" s="55">
        <v>62.541666666666664</v>
      </c>
    </row>
    <row r="11" spans="8:12" ht="14.25" customHeight="1" x14ac:dyDescent="0.2">
      <c r="H11" s="7">
        <v>44782</v>
      </c>
      <c r="I11" s="53">
        <v>4.6000000000000005</v>
      </c>
      <c r="J11" s="54">
        <v>9.8000000000000007</v>
      </c>
      <c r="K11" s="54">
        <v>17.7</v>
      </c>
      <c r="L11" s="55">
        <v>67.666666666666671</v>
      </c>
    </row>
    <row r="12" spans="8:12" ht="14.25" customHeight="1" x14ac:dyDescent="0.2">
      <c r="H12" s="7">
        <v>44783</v>
      </c>
      <c r="I12" s="53">
        <v>0</v>
      </c>
      <c r="J12" s="54">
        <v>3.7</v>
      </c>
      <c r="K12" s="54">
        <v>21.1</v>
      </c>
      <c r="L12" s="55">
        <v>58.333333333333336</v>
      </c>
    </row>
    <row r="13" spans="8:12" ht="14.25" customHeight="1" x14ac:dyDescent="0.2">
      <c r="H13" s="7">
        <v>44784</v>
      </c>
      <c r="I13" s="53">
        <v>3.4</v>
      </c>
      <c r="J13" s="54">
        <v>1.6</v>
      </c>
      <c r="K13" s="54">
        <v>22.4</v>
      </c>
      <c r="L13" s="55">
        <v>52.041666666666664</v>
      </c>
    </row>
    <row r="14" spans="8:12" ht="14.25" customHeight="1" x14ac:dyDescent="0.2">
      <c r="H14" s="7">
        <v>44785</v>
      </c>
      <c r="I14" s="53">
        <v>0</v>
      </c>
      <c r="J14" s="54">
        <v>6.7</v>
      </c>
      <c r="K14" s="54">
        <v>22.1</v>
      </c>
      <c r="L14" s="55">
        <v>41.833333333333336</v>
      </c>
    </row>
    <row r="15" spans="8:12" ht="14.25" customHeight="1" x14ac:dyDescent="0.2">
      <c r="H15" s="7">
        <v>44786</v>
      </c>
      <c r="I15" s="53">
        <v>0</v>
      </c>
      <c r="J15" s="54">
        <v>2.1</v>
      </c>
      <c r="K15" s="54">
        <v>21.3</v>
      </c>
      <c r="L15" s="55">
        <v>50.708333333333336</v>
      </c>
    </row>
    <row r="16" spans="8:12" ht="14.25" customHeight="1" x14ac:dyDescent="0.2">
      <c r="H16" s="7">
        <v>44787</v>
      </c>
      <c r="I16" s="53">
        <v>0</v>
      </c>
      <c r="J16" s="54">
        <v>3.7</v>
      </c>
      <c r="K16" s="54">
        <v>25.8</v>
      </c>
      <c r="L16" s="55">
        <v>54</v>
      </c>
    </row>
    <row r="17" spans="3:12" ht="14.25" customHeight="1" x14ac:dyDescent="0.2">
      <c r="H17" s="7">
        <v>44788</v>
      </c>
      <c r="I17" s="53">
        <v>0</v>
      </c>
      <c r="J17" s="54">
        <v>5.6</v>
      </c>
      <c r="K17" s="54">
        <v>31.1</v>
      </c>
      <c r="L17" s="55">
        <v>48.291666666666664</v>
      </c>
    </row>
    <row r="18" spans="3:12" ht="14.25" customHeight="1" x14ac:dyDescent="0.2">
      <c r="C18" s="61" t="s">
        <v>16</v>
      </c>
      <c r="D18" s="62"/>
      <c r="E18" s="27">
        <f>(I34)</f>
        <v>27.8</v>
      </c>
      <c r="F18" s="26" t="s">
        <v>5</v>
      </c>
      <c r="H18" s="7">
        <v>44789</v>
      </c>
      <c r="I18" s="53">
        <v>0</v>
      </c>
      <c r="J18" s="54">
        <v>9.3000000000000007</v>
      </c>
      <c r="K18" s="54">
        <v>33.799999999999997</v>
      </c>
      <c r="L18" s="55">
        <v>46.791666666666664</v>
      </c>
    </row>
    <row r="19" spans="3:12" ht="14.25" customHeight="1" x14ac:dyDescent="0.2">
      <c r="H19" s="7">
        <v>44790</v>
      </c>
      <c r="I19" s="53">
        <v>0</v>
      </c>
      <c r="J19" s="54">
        <v>10.4</v>
      </c>
      <c r="K19" s="54">
        <v>33.700000000000003</v>
      </c>
      <c r="L19" s="55">
        <v>48.458333333333336</v>
      </c>
    </row>
    <row r="20" spans="3:12" ht="14.25" customHeight="1" x14ac:dyDescent="0.2">
      <c r="H20" s="7">
        <v>44791</v>
      </c>
      <c r="I20" s="53">
        <v>0</v>
      </c>
      <c r="J20" s="54">
        <v>11</v>
      </c>
      <c r="K20" s="54">
        <v>34.700000000000003</v>
      </c>
      <c r="L20" s="55">
        <v>45.166666666666664</v>
      </c>
    </row>
    <row r="21" spans="3:12" ht="14.25" customHeight="1" x14ac:dyDescent="0.2">
      <c r="H21" s="7">
        <v>44792</v>
      </c>
      <c r="I21" s="53">
        <v>0</v>
      </c>
      <c r="J21" s="54">
        <v>10.3</v>
      </c>
      <c r="K21" s="54">
        <v>35.1</v>
      </c>
      <c r="L21" s="55">
        <v>43.458333333333336</v>
      </c>
    </row>
    <row r="22" spans="3:12" ht="14.25" customHeight="1" x14ac:dyDescent="0.2">
      <c r="H22" s="7">
        <v>44793</v>
      </c>
      <c r="I22" s="53">
        <v>0</v>
      </c>
      <c r="J22" s="54">
        <v>12</v>
      </c>
      <c r="K22" s="54">
        <v>35.4</v>
      </c>
      <c r="L22" s="55">
        <v>40.666666666666664</v>
      </c>
    </row>
    <row r="23" spans="3:12" ht="14.25" customHeight="1" x14ac:dyDescent="0.2">
      <c r="H23" s="7">
        <v>44794</v>
      </c>
      <c r="I23" s="53">
        <v>0</v>
      </c>
      <c r="J23" s="54">
        <v>11.9</v>
      </c>
      <c r="K23" s="54">
        <v>31.6</v>
      </c>
      <c r="L23" s="55">
        <v>52.958333333333336</v>
      </c>
    </row>
    <row r="24" spans="3:12" ht="14.25" customHeight="1" x14ac:dyDescent="0.2">
      <c r="H24" s="7">
        <v>44795</v>
      </c>
      <c r="I24" s="53">
        <v>0</v>
      </c>
      <c r="J24" s="54">
        <v>11.2</v>
      </c>
      <c r="K24" s="54">
        <v>34.6</v>
      </c>
      <c r="L24" s="55">
        <v>36.458333333333336</v>
      </c>
    </row>
    <row r="25" spans="3:12" ht="14.25" customHeight="1" x14ac:dyDescent="0.2">
      <c r="H25" s="7">
        <v>44796</v>
      </c>
      <c r="I25" s="53">
        <v>3.4000000000000004</v>
      </c>
      <c r="J25" s="54">
        <v>15.6</v>
      </c>
      <c r="K25" s="54">
        <v>27.3</v>
      </c>
      <c r="L25" s="55">
        <v>48.75</v>
      </c>
    </row>
    <row r="26" spans="3:12" ht="14.25" customHeight="1" x14ac:dyDescent="0.2">
      <c r="H26" s="7">
        <v>44797</v>
      </c>
      <c r="I26" s="53">
        <v>16.2</v>
      </c>
      <c r="J26" s="54">
        <v>6.9</v>
      </c>
      <c r="K26" s="54">
        <v>17.100000000000001</v>
      </c>
      <c r="L26" s="55">
        <v>83.416666666666671</v>
      </c>
    </row>
    <row r="27" spans="3:12" ht="14.25" customHeight="1" x14ac:dyDescent="0.2">
      <c r="H27" s="7">
        <v>44798</v>
      </c>
      <c r="I27" s="53">
        <v>0</v>
      </c>
      <c r="J27" s="54">
        <v>1.2</v>
      </c>
      <c r="K27" s="54">
        <v>14.4</v>
      </c>
      <c r="L27" s="55">
        <v>63.125</v>
      </c>
    </row>
    <row r="28" spans="3:12" ht="14.25" customHeight="1" x14ac:dyDescent="0.2">
      <c r="H28" s="7">
        <v>44799</v>
      </c>
      <c r="I28" s="53">
        <v>0</v>
      </c>
      <c r="J28" s="54">
        <v>1.2</v>
      </c>
      <c r="K28" s="54">
        <v>20.7</v>
      </c>
      <c r="L28" s="55">
        <v>55.333333333333336</v>
      </c>
    </row>
    <row r="29" spans="3:12" ht="14.25" customHeight="1" x14ac:dyDescent="0.2">
      <c r="H29" s="7">
        <v>44800</v>
      </c>
      <c r="I29" s="53">
        <v>0</v>
      </c>
      <c r="J29" s="54">
        <v>5.8</v>
      </c>
      <c r="K29" s="54">
        <v>24</v>
      </c>
      <c r="L29" s="55">
        <v>45.625</v>
      </c>
    </row>
    <row r="30" spans="3:12" ht="14.25" customHeight="1" x14ac:dyDescent="0.2">
      <c r="H30" s="7">
        <v>44801</v>
      </c>
      <c r="I30" s="53">
        <v>0</v>
      </c>
      <c r="J30" s="54">
        <v>8.8000000000000007</v>
      </c>
      <c r="K30" s="54">
        <v>26.6</v>
      </c>
      <c r="L30" s="55">
        <v>57.875</v>
      </c>
    </row>
    <row r="31" spans="3:12" ht="14.25" customHeight="1" x14ac:dyDescent="0.2">
      <c r="H31" s="7">
        <v>44802</v>
      </c>
      <c r="I31" s="53">
        <v>0</v>
      </c>
      <c r="J31" s="54">
        <v>9.9</v>
      </c>
      <c r="K31" s="54">
        <v>30.3</v>
      </c>
      <c r="L31" s="55">
        <v>55.166666666666664</v>
      </c>
    </row>
    <row r="32" spans="3:12" ht="14.25" customHeight="1" x14ac:dyDescent="0.2">
      <c r="H32" s="7">
        <v>44803</v>
      </c>
      <c r="I32" s="53">
        <v>0</v>
      </c>
      <c r="J32" s="54">
        <v>11.8</v>
      </c>
      <c r="K32" s="54">
        <v>33.200000000000003</v>
      </c>
      <c r="L32" s="55">
        <v>46.583333333333336</v>
      </c>
    </row>
    <row r="33" spans="2:12" ht="14.25" customHeight="1" x14ac:dyDescent="0.2">
      <c r="H33" s="7">
        <v>44804</v>
      </c>
      <c r="I33" s="53">
        <v>0</v>
      </c>
      <c r="J33" s="54">
        <v>15</v>
      </c>
      <c r="K33" s="54">
        <v>33.799999999999997</v>
      </c>
      <c r="L33" s="55">
        <v>51.708333333333336</v>
      </c>
    </row>
    <row r="34" spans="2:12" ht="14.25" customHeight="1" x14ac:dyDescent="0.2">
      <c r="H34" s="19" t="s">
        <v>7</v>
      </c>
      <c r="I34" s="48">
        <f>SUM(I3:I33)</f>
        <v>27.8</v>
      </c>
      <c r="J34" s="18">
        <f>SUM(J2:J33)</f>
        <v>278.3</v>
      </c>
      <c r="K34" s="18">
        <f>SUM(K2:K33)</f>
        <v>864.30000000000007</v>
      </c>
      <c r="L34" s="18">
        <f>SUM(L2:L33)</f>
        <v>1635.2028985507245</v>
      </c>
    </row>
    <row r="35" spans="2:12" ht="14.25" customHeight="1" x14ac:dyDescent="0.2">
      <c r="B35" s="63" t="s">
        <v>8</v>
      </c>
      <c r="C35" s="64"/>
      <c r="D35" s="28">
        <f>(J35)</f>
        <v>9.2766666666666673</v>
      </c>
      <c r="E35" s="30" t="s">
        <v>9</v>
      </c>
      <c r="F35" s="29">
        <f>(K35)</f>
        <v>28.810000000000002</v>
      </c>
      <c r="H35" s="20" t="s">
        <v>10</v>
      </c>
      <c r="I35" s="16"/>
      <c r="J35" s="17">
        <f>(J34/30)</f>
        <v>9.2766666666666673</v>
      </c>
      <c r="K35" s="17">
        <f>(K34/30)</f>
        <v>28.810000000000002</v>
      </c>
      <c r="L35" s="17">
        <f>(L34/30)</f>
        <v>54.506763285024149</v>
      </c>
    </row>
    <row r="36" spans="2:12" x14ac:dyDescent="0.2">
      <c r="J36" s="15"/>
      <c r="L36" s="15"/>
    </row>
    <row r="39" spans="2:12" x14ac:dyDescent="0.2">
      <c r="H39" s="40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7bc43322-b630-4bac-8b27-31def233d1d0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9CC7937D0F514BBAFD16276FC1AE9E" ma:contentTypeVersion="23" ma:contentTypeDescription="Create a new document." ma:contentTypeScope="" ma:versionID="00bf9d4cf6aa04eac6258f4f2df7cff0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e99e8754-038c-432d-bd26-1d4256dc962b" xmlns:ns4="913695c7-c72a-4094-9158-81f3ebce6a85" targetNamespace="http://schemas.microsoft.com/office/2006/metadata/properties" ma:root="true" ma:fieldsID="3aa4b054cfcccc1ab00dc78019e6c369" ns1:_="" ns2:_="" ns3:_="" ns4:_="">
    <xsd:import namespace="http://schemas.microsoft.com/sharepoint/v3"/>
    <xsd:import namespace="1a4d292e-883c-434b-96e3-060cfff16c86"/>
    <xsd:import namespace="e99e8754-038c-432d-bd26-1d4256dc962b"/>
    <xsd:import namespace="913695c7-c72a-4094-9158-81f3ebce6a85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4:_dlc_DocId" minOccurs="0"/>
                <xsd:element ref="ns4:_dlc_DocIdUrl" minOccurs="0"/>
                <xsd:element ref="ns4:_dlc_DocIdPersistId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4bd9033-a976-4ed2-aa82-b9fe69a8e6b1}" ma:internalName="TaxCatchAll" ma:showField="CatchAllData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4bd9033-a976-4ed2-aa82-b9fe69a8e6b1}" ma:internalName="TaxCatchAllLabel" ma:readOnly="true" ma:showField="CatchAllDataLabel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e8754-038c-432d-bd26-1d4256d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695c7-c72a-4094-9158-81f3ebce6a85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13695c7-c72a-4094-9158-81f3ebce6a85">KS27P47UYR4K-1611688435-1309</_dlc_DocId>
    <_dlc_DocIdUrl xmlns="913695c7-c72a-4094-9158-81f3ebce6a85">
      <Url>https://bayergroup.sharepoint.com/sites/007062/_layouts/15/DocIdRedir.aspx?ID=KS27P47UYR4K-1611688435-1309</Url>
      <Description>KS27P47UYR4K-1611688435-1309</Description>
    </_dlc_DocIdUrl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93A6F2-9033-4491-961F-C934FAF717B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B1A0FB1-2DF7-4813-BF2A-01EB0D84603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1a4d292e-883c-434b-96e3-060cfff16c86"/>
    <ds:schemaRef ds:uri="e99e8754-038c-432d-bd26-1d4256dc962b"/>
    <ds:schemaRef ds:uri="913695c7-c72a-4094-9158-81f3ebce6a8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5A9ED3-1787-45C9-AD53-EED5089023E0}">
  <ds:schemaRefs>
    <ds:schemaRef ds:uri="http://schemas.microsoft.com/sharepoint/events"/>
    <ds:schemaRef ds:uri="http://www.w3.org/2000/xmlns/"/>
  </ds:schemaRefs>
</ds:datastoreItem>
</file>

<file path=customXml/itemProps4.xml><?xml version="1.0" encoding="utf-8"?>
<ds:datastoreItem xmlns:ds="http://schemas.openxmlformats.org/officeDocument/2006/customXml" ds:itemID="{4AE4160F-398A-4632-9037-63E9260E3A71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0D34E94A-9A75-4501-824B-912CE36198C7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789F9C87-84BF-4E64-AC60-63E736545AEB}">
  <ds:schemaRefs>
    <ds:schemaRef ds:uri="http://schemas.microsoft.com/office/2006/metadata/properties"/>
    <ds:schemaRef ds:uri="http://www.w3.org/2000/xmlns/"/>
    <ds:schemaRef ds:uri="913695c7-c72a-4094-9158-81f3ebce6a85"/>
    <ds:schemaRef ds:uri="1a4d292e-883c-434b-96e3-060cfff16c86"/>
    <ds:schemaRef ds:uri="http://www.w3.org/2001/XMLSchema-instance"/>
    <ds:schemaRef ds:uri="http://schemas.microsoft.com/sharepoint/v3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25</vt:i4>
      </vt:variant>
    </vt:vector>
  </HeadingPairs>
  <TitlesOfParts>
    <vt:vector size="25" baseType="lpstr">
      <vt:lpstr>Sheet1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JAN (25)</vt:lpstr>
      <vt:lpstr>FEV (25)</vt:lpstr>
      <vt:lpstr>MAR (25)</vt:lpstr>
      <vt:lpstr>ABR (25)</vt:lpstr>
      <vt:lpstr>MAI (25)</vt:lpstr>
      <vt:lpstr>JUN (25)</vt:lpstr>
      <vt:lpstr>JUL (25)</vt:lpstr>
      <vt:lpstr>AGO (25)</vt:lpstr>
      <vt:lpstr>DADOS PLUV. 2023</vt:lpstr>
      <vt:lpstr>TABELA CHUVAS MÊS</vt:lpstr>
      <vt:lpstr>Sheet2</vt:lpstr>
      <vt:lpstr>TEMP. MAX. e MIN.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SEMENTES AGROCERES S/A</dc:creator>
  <cp:keywords/>
  <dc:description/>
  <cp:lastModifiedBy>Gustavo Cecilio</cp:lastModifiedBy>
  <cp:revision/>
  <dcterms:created xsi:type="dcterms:W3CDTF">2001-11-13T16:17:41Z</dcterms:created>
  <dcterms:modified xsi:type="dcterms:W3CDTF">2025-08-06T16:26:50Z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0x0101009A9CC7937D0F514BBAFD16276FC1AE9E</vt:lpwstr>
  </property>
  <property fmtid="{D5CDD505-2E9C-101B-9397-08002B2CF9AE}" pid="3" name="_dlc_DocId">
    <vt:lpwstr>KS27P47UYR4K-775624349-1111</vt:lpwstr>
  </property>
  <property fmtid="{D5CDD505-2E9C-101B-9397-08002B2CF9AE}" pid="4" name="_dlc_DocIdItemGuid">
    <vt:lpwstr>31bec4bc-5641-4f26-9cdb-a62175938673</vt:lpwstr>
  </property>
  <property fmtid="{D5CDD505-2E9C-101B-9397-08002B2CF9AE}" pid="5" name="_dlc_DocIdUrl">
    <vt:lpwstr>https://monsanto365.sharepoint.com/teams/RolandiaStation/_layouts/15/DocIdRedir.aspx?ID=KS27P47UYR4K-775624349-1111, KS27P47UYR4K-775624349-1111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AuthorIds_UIVersion_65536">
    <vt:lpwstr>80</vt:lpwstr>
  </property>
  <property fmtid="{D5CDD505-2E9C-101B-9397-08002B2CF9AE}" pid="8" name="MSIP_Label_2c76c141-ac86-40e5-abf2-c6f60e474cee_Enabled">
    <vt:lpwstr>true</vt:lpwstr>
  </property>
  <property fmtid="{D5CDD505-2E9C-101B-9397-08002B2CF9AE}" pid="9" name="MSIP_Label_2c76c141-ac86-40e5-abf2-c6f60e474cee_SetDate">
    <vt:lpwstr>2023-02-13T14:26:23Z</vt:lpwstr>
  </property>
  <property fmtid="{D5CDD505-2E9C-101B-9397-08002B2CF9AE}" pid="10" name="MSIP_Label_2c76c141-ac86-40e5-abf2-c6f60e474cee_Method">
    <vt:lpwstr>Standard</vt:lpwstr>
  </property>
  <property fmtid="{D5CDD505-2E9C-101B-9397-08002B2CF9AE}" pid="11" name="MSIP_Label_2c76c141-ac86-40e5-abf2-c6f60e474cee_Name">
    <vt:lpwstr>2c76c141-ac86-40e5-abf2-c6f60e474cee</vt:lpwstr>
  </property>
  <property fmtid="{D5CDD505-2E9C-101B-9397-08002B2CF9AE}" pid="12" name="MSIP_Label_2c76c141-ac86-40e5-abf2-c6f60e474cee_SiteId">
    <vt:lpwstr>fcb2b37b-5da0-466b-9b83-0014b67a7c78</vt:lpwstr>
  </property>
  <property fmtid="{D5CDD505-2E9C-101B-9397-08002B2CF9AE}" pid="13" name="MSIP_Label_2c76c141-ac86-40e5-abf2-c6f60e474cee_ActionId">
    <vt:lpwstr>e603babd-1bc1-46b6-a168-a071fd6b4404</vt:lpwstr>
  </property>
  <property fmtid="{D5CDD505-2E9C-101B-9397-08002B2CF9AE}" pid="14" name="MSIP_Label_2c76c141-ac86-40e5-abf2-c6f60e474cee_ContentBits">
    <vt:lpwstr>2</vt:lpwstr>
  </property>
</Properties>
</file>